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ba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26" i="1" l="1"/>
  <c r="B479" i="1"/>
  <c r="B484" i="1"/>
  <c r="B507" i="1"/>
  <c r="B573" i="1"/>
  <c r="B566" i="1"/>
  <c r="B561" i="1"/>
  <c r="F546" i="1" l="1"/>
  <c r="G546" i="1"/>
  <c r="H546" i="1"/>
  <c r="I546" i="1"/>
  <c r="J546" i="1"/>
  <c r="L546" i="1"/>
  <c r="A547" i="1"/>
  <c r="F550" i="1"/>
  <c r="G550" i="1"/>
  <c r="H550" i="1"/>
  <c r="I550" i="1"/>
  <c r="J550" i="1"/>
  <c r="L550" i="1"/>
  <c r="A551" i="1"/>
  <c r="B551" i="1"/>
  <c r="A561" i="1"/>
  <c r="F565" i="1"/>
  <c r="G565" i="1"/>
  <c r="H565" i="1"/>
  <c r="I565" i="1"/>
  <c r="J565" i="1"/>
  <c r="L565" i="1"/>
  <c r="A566" i="1"/>
  <c r="F572" i="1"/>
  <c r="G572" i="1"/>
  <c r="H572" i="1"/>
  <c r="I572" i="1"/>
  <c r="J572" i="1"/>
  <c r="L572" i="1"/>
  <c r="A573" i="1"/>
  <c r="F579" i="1"/>
  <c r="G579" i="1"/>
  <c r="H579" i="1"/>
  <c r="I579" i="1"/>
  <c r="J579" i="1"/>
  <c r="L579" i="1"/>
  <c r="A580" i="1"/>
  <c r="B580" i="1"/>
  <c r="L258" i="1"/>
  <c r="L262" i="1"/>
  <c r="L272" i="1"/>
  <c r="L277" i="1"/>
  <c r="L284" i="1"/>
  <c r="L291" i="1"/>
  <c r="L300" i="1"/>
  <c r="L304" i="1"/>
  <c r="L314" i="1"/>
  <c r="L319" i="1"/>
  <c r="L326" i="1"/>
  <c r="L333" i="1"/>
  <c r="L342" i="1"/>
  <c r="L346" i="1"/>
  <c r="L355" i="1"/>
  <c r="L360" i="1"/>
  <c r="L367" i="1"/>
  <c r="L374" i="1"/>
  <c r="L383" i="1"/>
  <c r="L387" i="1"/>
  <c r="L397" i="1"/>
  <c r="L402" i="1"/>
  <c r="L409" i="1"/>
  <c r="L416" i="1"/>
  <c r="L425" i="1"/>
  <c r="L429" i="1"/>
  <c r="L439" i="1"/>
  <c r="L444" i="1"/>
  <c r="L451" i="1"/>
  <c r="L458" i="1"/>
  <c r="L467" i="1"/>
  <c r="L471" i="1"/>
  <c r="L478" i="1"/>
  <c r="L483" i="1"/>
  <c r="L490" i="1"/>
  <c r="L497" i="1"/>
  <c r="L506" i="1"/>
  <c r="L510" i="1"/>
  <c r="L518" i="1"/>
  <c r="L523" i="1"/>
  <c r="L530" i="1"/>
  <c r="L537" i="1"/>
  <c r="J580" i="1" l="1"/>
  <c r="H580" i="1"/>
  <c r="G580" i="1"/>
  <c r="I580" i="1"/>
  <c r="L580" i="1"/>
  <c r="F580" i="1"/>
  <c r="L249" i="1"/>
  <c r="L242" i="1"/>
  <c r="L235" i="1"/>
  <c r="L230" i="1"/>
  <c r="L222" i="1"/>
  <c r="L218" i="1"/>
  <c r="L209" i="1"/>
  <c r="L202" i="1"/>
  <c r="L195" i="1"/>
  <c r="L190" i="1"/>
  <c r="L181" i="1"/>
  <c r="L177" i="1"/>
  <c r="L168" i="1"/>
  <c r="L161" i="1"/>
  <c r="L154" i="1"/>
  <c r="L149" i="1"/>
  <c r="L139" i="1"/>
  <c r="L135" i="1"/>
  <c r="L126" i="1"/>
  <c r="J107" i="1"/>
  <c r="I107" i="1"/>
  <c r="H107" i="1"/>
  <c r="G107" i="1"/>
  <c r="F107" i="1"/>
  <c r="L119" i="1"/>
  <c r="L112" i="1"/>
  <c r="L107" i="1"/>
  <c r="L97" i="1"/>
  <c r="L93" i="1"/>
  <c r="L84" i="1"/>
  <c r="L77" i="1"/>
  <c r="L70" i="1"/>
  <c r="L65" i="1"/>
  <c r="L58" i="1"/>
  <c r="L54" i="1"/>
  <c r="L13" i="1"/>
  <c r="L45" i="1"/>
  <c r="L38" i="1"/>
  <c r="L31" i="1"/>
  <c r="L26" i="1"/>
  <c r="L17" i="1"/>
  <c r="L46" i="1" l="1"/>
  <c r="B538" i="1"/>
  <c r="A538" i="1"/>
  <c r="J537" i="1"/>
  <c r="I537" i="1"/>
  <c r="H537" i="1"/>
  <c r="G537" i="1"/>
  <c r="F537" i="1"/>
  <c r="B531" i="1"/>
  <c r="A531" i="1"/>
  <c r="J530" i="1"/>
  <c r="I530" i="1"/>
  <c r="H530" i="1"/>
  <c r="G530" i="1"/>
  <c r="F530" i="1"/>
  <c r="B524" i="1"/>
  <c r="A524" i="1"/>
  <c r="J523" i="1"/>
  <c r="I523" i="1"/>
  <c r="H523" i="1"/>
  <c r="G523" i="1"/>
  <c r="F523" i="1"/>
  <c r="B519" i="1"/>
  <c r="A519" i="1"/>
  <c r="J518" i="1"/>
  <c r="I518" i="1"/>
  <c r="H518" i="1"/>
  <c r="G518" i="1"/>
  <c r="F518" i="1"/>
  <c r="A511" i="1"/>
  <c r="J510" i="1"/>
  <c r="I510" i="1"/>
  <c r="H510" i="1"/>
  <c r="G510" i="1"/>
  <c r="F510" i="1"/>
  <c r="A507" i="1"/>
  <c r="J506" i="1"/>
  <c r="I506" i="1"/>
  <c r="H506" i="1"/>
  <c r="G506" i="1"/>
  <c r="F506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A484" i="1"/>
  <c r="J483" i="1"/>
  <c r="I483" i="1"/>
  <c r="H483" i="1"/>
  <c r="G483" i="1"/>
  <c r="F483" i="1"/>
  <c r="A479" i="1"/>
  <c r="J478" i="1"/>
  <c r="I478" i="1"/>
  <c r="H478" i="1"/>
  <c r="G478" i="1"/>
  <c r="F478" i="1"/>
  <c r="A472" i="1"/>
  <c r="J471" i="1"/>
  <c r="I471" i="1"/>
  <c r="H471" i="1"/>
  <c r="G471" i="1"/>
  <c r="F471" i="1"/>
  <c r="B468" i="1"/>
  <c r="A468" i="1"/>
  <c r="J467" i="1"/>
  <c r="I467" i="1"/>
  <c r="H467" i="1"/>
  <c r="G467" i="1"/>
  <c r="F467" i="1"/>
  <c r="B459" i="1"/>
  <c r="A459" i="1"/>
  <c r="J458" i="1"/>
  <c r="I458" i="1"/>
  <c r="H458" i="1"/>
  <c r="G458" i="1"/>
  <c r="F458" i="1"/>
  <c r="B452" i="1"/>
  <c r="A452" i="1"/>
  <c r="J451" i="1"/>
  <c r="I451" i="1"/>
  <c r="H451" i="1"/>
  <c r="G451" i="1"/>
  <c r="F451" i="1"/>
  <c r="B445" i="1"/>
  <c r="A445" i="1"/>
  <c r="J444" i="1"/>
  <c r="I444" i="1"/>
  <c r="H444" i="1"/>
  <c r="G444" i="1"/>
  <c r="F444" i="1"/>
  <c r="B440" i="1"/>
  <c r="A440" i="1"/>
  <c r="J439" i="1"/>
  <c r="I439" i="1"/>
  <c r="H439" i="1"/>
  <c r="G439" i="1"/>
  <c r="F439" i="1"/>
  <c r="A430" i="1"/>
  <c r="J429" i="1"/>
  <c r="I429" i="1"/>
  <c r="H429" i="1"/>
  <c r="G429" i="1"/>
  <c r="F429" i="1"/>
  <c r="A426" i="1"/>
  <c r="J425" i="1"/>
  <c r="I425" i="1"/>
  <c r="H425" i="1"/>
  <c r="G425" i="1"/>
  <c r="F425" i="1"/>
  <c r="B417" i="1"/>
  <c r="A417" i="1"/>
  <c r="J416" i="1"/>
  <c r="I416" i="1"/>
  <c r="H416" i="1"/>
  <c r="G416" i="1"/>
  <c r="F416" i="1"/>
  <c r="B410" i="1"/>
  <c r="A410" i="1"/>
  <c r="J409" i="1"/>
  <c r="I409" i="1"/>
  <c r="H409" i="1"/>
  <c r="G409" i="1"/>
  <c r="F409" i="1"/>
  <c r="B403" i="1"/>
  <c r="A403" i="1"/>
  <c r="J402" i="1"/>
  <c r="I402" i="1"/>
  <c r="H402" i="1"/>
  <c r="G402" i="1"/>
  <c r="F402" i="1"/>
  <c r="B398" i="1"/>
  <c r="A398" i="1"/>
  <c r="J397" i="1"/>
  <c r="I397" i="1"/>
  <c r="H397" i="1"/>
  <c r="G397" i="1"/>
  <c r="F397" i="1"/>
  <c r="A388" i="1"/>
  <c r="J387" i="1"/>
  <c r="I387" i="1"/>
  <c r="H387" i="1"/>
  <c r="G387" i="1"/>
  <c r="F387" i="1"/>
  <c r="A384" i="1"/>
  <c r="J383" i="1"/>
  <c r="I383" i="1"/>
  <c r="H383" i="1"/>
  <c r="G383" i="1"/>
  <c r="F383" i="1"/>
  <c r="A375" i="1"/>
  <c r="J374" i="1"/>
  <c r="I374" i="1"/>
  <c r="H374" i="1"/>
  <c r="G374" i="1"/>
  <c r="F374" i="1"/>
  <c r="A368" i="1"/>
  <c r="J367" i="1"/>
  <c r="I367" i="1"/>
  <c r="H367" i="1"/>
  <c r="G367" i="1"/>
  <c r="F367" i="1"/>
  <c r="A361" i="1"/>
  <c r="J360" i="1"/>
  <c r="I360" i="1"/>
  <c r="H360" i="1"/>
  <c r="G360" i="1"/>
  <c r="F360" i="1"/>
  <c r="A356" i="1"/>
  <c r="J355" i="1"/>
  <c r="I355" i="1"/>
  <c r="H355" i="1"/>
  <c r="G355" i="1"/>
  <c r="F355" i="1"/>
  <c r="A347" i="1"/>
  <c r="J346" i="1"/>
  <c r="I346" i="1"/>
  <c r="H346" i="1"/>
  <c r="G346" i="1"/>
  <c r="F346" i="1"/>
  <c r="A343" i="1"/>
  <c r="J342" i="1"/>
  <c r="I342" i="1"/>
  <c r="H342" i="1"/>
  <c r="G342" i="1"/>
  <c r="F342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0" i="1"/>
  <c r="A320" i="1"/>
  <c r="J319" i="1"/>
  <c r="I319" i="1"/>
  <c r="H319" i="1"/>
  <c r="G319" i="1"/>
  <c r="F319" i="1"/>
  <c r="B315" i="1"/>
  <c r="A315" i="1"/>
  <c r="J314" i="1"/>
  <c r="I314" i="1"/>
  <c r="H314" i="1"/>
  <c r="G314" i="1"/>
  <c r="F314" i="1"/>
  <c r="A305" i="1"/>
  <c r="J304" i="1"/>
  <c r="I304" i="1"/>
  <c r="H304" i="1"/>
  <c r="G304" i="1"/>
  <c r="F304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78" i="1"/>
  <c r="A278" i="1"/>
  <c r="J277" i="1"/>
  <c r="I277" i="1"/>
  <c r="H277" i="1"/>
  <c r="G277" i="1"/>
  <c r="F277" i="1"/>
  <c r="B273" i="1"/>
  <c r="A273" i="1"/>
  <c r="J272" i="1"/>
  <c r="I272" i="1"/>
  <c r="H272" i="1"/>
  <c r="G272" i="1"/>
  <c r="F272" i="1"/>
  <c r="B263" i="1"/>
  <c r="A263" i="1"/>
  <c r="J262" i="1"/>
  <c r="I262" i="1"/>
  <c r="H262" i="1"/>
  <c r="G262" i="1"/>
  <c r="F262" i="1"/>
  <c r="A259" i="1"/>
  <c r="J258" i="1"/>
  <c r="I258" i="1"/>
  <c r="H258" i="1"/>
  <c r="G258" i="1"/>
  <c r="F258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6" i="1"/>
  <c r="A236" i="1"/>
  <c r="J235" i="1"/>
  <c r="I235" i="1"/>
  <c r="H235" i="1"/>
  <c r="G235" i="1"/>
  <c r="F235" i="1"/>
  <c r="B231" i="1"/>
  <c r="A231" i="1"/>
  <c r="J230" i="1"/>
  <c r="I230" i="1"/>
  <c r="H230" i="1"/>
  <c r="G230" i="1"/>
  <c r="F230" i="1"/>
  <c r="B223" i="1"/>
  <c r="A223" i="1"/>
  <c r="J222" i="1"/>
  <c r="I222" i="1"/>
  <c r="H222" i="1"/>
  <c r="G222" i="1"/>
  <c r="F222" i="1"/>
  <c r="B219" i="1"/>
  <c r="A219" i="1"/>
  <c r="J218" i="1"/>
  <c r="I218" i="1"/>
  <c r="H218" i="1"/>
  <c r="G218" i="1"/>
  <c r="F218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6" i="1"/>
  <c r="A196" i="1"/>
  <c r="J195" i="1"/>
  <c r="I195" i="1"/>
  <c r="H195" i="1"/>
  <c r="G195" i="1"/>
  <c r="F195" i="1"/>
  <c r="B191" i="1"/>
  <c r="A191" i="1"/>
  <c r="J190" i="1"/>
  <c r="I190" i="1"/>
  <c r="H190" i="1"/>
  <c r="G190" i="1"/>
  <c r="F190" i="1"/>
  <c r="B182" i="1"/>
  <c r="A182" i="1"/>
  <c r="J181" i="1"/>
  <c r="I181" i="1"/>
  <c r="H181" i="1"/>
  <c r="G181" i="1"/>
  <c r="F181" i="1"/>
  <c r="B178" i="1"/>
  <c r="A178" i="1"/>
  <c r="J177" i="1"/>
  <c r="I177" i="1"/>
  <c r="H177" i="1"/>
  <c r="G177" i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J135" i="1"/>
  <c r="I135" i="1"/>
  <c r="H135" i="1"/>
  <c r="G135" i="1"/>
  <c r="F135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B98" i="1"/>
  <c r="A98" i="1"/>
  <c r="J97" i="1"/>
  <c r="I97" i="1"/>
  <c r="H97" i="1"/>
  <c r="G97" i="1"/>
  <c r="F97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9" i="1"/>
  <c r="A59" i="1"/>
  <c r="J58" i="1"/>
  <c r="I58" i="1"/>
  <c r="H58" i="1"/>
  <c r="G58" i="1"/>
  <c r="F58" i="1"/>
  <c r="B55" i="1"/>
  <c r="A55" i="1"/>
  <c r="J54" i="1"/>
  <c r="I54" i="1"/>
  <c r="H54" i="1"/>
  <c r="G54" i="1"/>
  <c r="F54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538" i="1" l="1"/>
  <c r="I538" i="1"/>
  <c r="F538" i="1"/>
  <c r="J538" i="1"/>
  <c r="G538" i="1"/>
  <c r="J498" i="1"/>
  <c r="I498" i="1"/>
  <c r="H498" i="1"/>
  <c r="G498" i="1"/>
  <c r="F498" i="1"/>
  <c r="H459" i="1"/>
  <c r="J459" i="1"/>
  <c r="I459" i="1"/>
  <c r="G459" i="1"/>
  <c r="F459" i="1"/>
  <c r="G417" i="1"/>
  <c r="J417" i="1"/>
  <c r="I417" i="1"/>
  <c r="H417" i="1"/>
  <c r="F417" i="1"/>
  <c r="J375" i="1"/>
  <c r="I375" i="1"/>
  <c r="H375" i="1"/>
  <c r="G375" i="1"/>
  <c r="F375" i="1"/>
  <c r="G334" i="1"/>
  <c r="J334" i="1"/>
  <c r="I334" i="1"/>
  <c r="H334" i="1"/>
  <c r="F334" i="1"/>
  <c r="F292" i="1"/>
  <c r="J292" i="1"/>
  <c r="I292" i="1"/>
  <c r="H292" i="1"/>
  <c r="G292" i="1"/>
  <c r="I250" i="1"/>
  <c r="J250" i="1"/>
  <c r="H250" i="1"/>
  <c r="G250" i="1"/>
  <c r="F250" i="1"/>
  <c r="J210" i="1"/>
  <c r="I210" i="1"/>
  <c r="H210" i="1"/>
  <c r="G210" i="1"/>
  <c r="F210" i="1"/>
  <c r="J169" i="1"/>
  <c r="I169" i="1"/>
  <c r="H169" i="1"/>
  <c r="G169" i="1"/>
  <c r="F169" i="1"/>
  <c r="J127" i="1"/>
  <c r="I127" i="1"/>
  <c r="H127" i="1"/>
  <c r="G127" i="1"/>
  <c r="F127" i="1"/>
  <c r="J85" i="1"/>
  <c r="I85" i="1"/>
  <c r="H85" i="1"/>
  <c r="G85" i="1"/>
  <c r="F85" i="1"/>
  <c r="G46" i="1"/>
  <c r="J46" i="1"/>
  <c r="I46" i="1"/>
  <c r="H46" i="1"/>
  <c r="F46" i="1"/>
  <c r="G581" i="1" l="1"/>
  <c r="J581" i="1"/>
  <c r="I581" i="1"/>
  <c r="H581" i="1"/>
  <c r="F581" i="1"/>
  <c r="L85" i="1"/>
  <c r="L127" i="1"/>
  <c r="L169" i="1"/>
  <c r="L210" i="1"/>
  <c r="L250" i="1"/>
  <c r="L292" i="1"/>
  <c r="L538" i="1"/>
  <c r="L498" i="1"/>
  <c r="L459" i="1"/>
  <c r="L417" i="1"/>
  <c r="L375" i="1"/>
  <c r="L334" i="1"/>
  <c r="L581" i="1" l="1"/>
</calcChain>
</file>

<file path=xl/sharedStrings.xml><?xml version="1.0" encoding="utf-8"?>
<sst xmlns="http://schemas.openxmlformats.org/spreadsheetml/2006/main" count="686" uniqueCount="142">
  <si>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</si>
  <si>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</si>
  <si>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</si>
  <si>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</si>
  <si>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</si>
  <si>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</si>
  <si>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</si>
  <si>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</si>
  <si>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</si>
  <si>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</si>
  <si>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</si>
  <si>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</si>
  <si>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</si>
  <si>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</si>
  <si>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</si>
  <si>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</si>
  <si>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</si>
  <si>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</si>
  <si>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</si>
  <si>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</si>
  <si>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</si>
  <si>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</si>
  <si>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</si>
  <si>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</si>
  <si>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</si>
  <si>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</si>
  <si>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</si>
  <si>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</si>
  <si>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</si>
  <si>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</si>
  <si>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</si>
  <si>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</si>
  <si>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</si>
  <si>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</si>
  <si>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</si>
  <si>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</si>
  <si>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</si>
  <si>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</si>
  <si>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</si>
  <si>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</si>
  <si>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</si>
  <si>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</si>
  <si>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</si>
  <si>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</si>
  <si>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</si>
  <si>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яблок с лимоном</t>
  </si>
  <si>
    <t>Компот из кураги</t>
  </si>
  <si>
    <t>Директор</t>
  </si>
  <si>
    <t>Салат из белокачанной капусты с морковью</t>
  </si>
  <si>
    <t>Рассольник Ленинградский</t>
  </si>
  <si>
    <t>Хлеб ржано-пшеничный</t>
  </si>
  <si>
    <t>Щи из свежей капусты со сметаной</t>
  </si>
  <si>
    <t>Картофельное пюре</t>
  </si>
  <si>
    <t>Компот из смеси сухофруктов</t>
  </si>
  <si>
    <t>сладкое</t>
  </si>
  <si>
    <t>54-7е-2020</t>
  </si>
  <si>
    <t>54-11г-2020</t>
  </si>
  <si>
    <t>54-11р-2020</t>
  </si>
  <si>
    <t>54-1хн-2020</t>
  </si>
  <si>
    <t>Пром.</t>
  </si>
  <si>
    <t>Левина В.В.</t>
  </si>
  <si>
    <t>МОУ "СОШ с. Студенки им. А.И. Бородина" Белинского района Пензенской области</t>
  </si>
  <si>
    <t>горячий напиток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</si>
  <si>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</si>
  <si>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</si>
  <si>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</si>
  <si>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</si>
  <si>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</si>
  <si>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Салат из свежих помидоров и огурцов</t>
  </si>
  <si>
    <t>Печенье</t>
  </si>
  <si>
    <t>54-5з-2020</t>
  </si>
  <si>
    <t>Огурец в нарезке</t>
  </si>
  <si>
    <t>Борщ с капустой и картофелем со сметаной</t>
  </si>
  <si>
    <t>54-2з-2020</t>
  </si>
  <si>
    <t>54-2с-2020</t>
  </si>
  <si>
    <t>54-7г-2020</t>
  </si>
  <si>
    <t>54-13хн-2020</t>
  </si>
  <si>
    <t>54-16з-2020</t>
  </si>
  <si>
    <t>54-24с-2020</t>
  </si>
  <si>
    <t>54-32хн-2020</t>
  </si>
  <si>
    <t>Суп картофельный с макаронными изделиями</t>
  </si>
  <si>
    <t>Компот из свежих яблок</t>
  </si>
  <si>
    <t>Вафли</t>
  </si>
  <si>
    <t>Салат из белокачанной капусты</t>
  </si>
  <si>
    <t>Рис отварной</t>
  </si>
  <si>
    <t>Мандарин</t>
  </si>
  <si>
    <t>54-7з-2020</t>
  </si>
  <si>
    <t>54-8е-2020</t>
  </si>
  <si>
    <t>54-11п-2020</t>
  </si>
  <si>
    <t>54-2м-2020</t>
  </si>
  <si>
    <t>Гуляш из курицы</t>
  </si>
  <si>
    <t>54-1с-2020</t>
  </si>
  <si>
    <t>54-2хн-2020</t>
  </si>
  <si>
    <t>Винегрет с растительным маслом</t>
  </si>
  <si>
    <t>Щи из сежей капусты со сметаной</t>
  </si>
  <si>
    <t>Пастила</t>
  </si>
  <si>
    <t>Суп крестьянский с крупой (крупа перловая)</t>
  </si>
  <si>
    <t>Плов с курицей</t>
  </si>
  <si>
    <t>54-10с-2020</t>
  </si>
  <si>
    <t>54-12м-2020</t>
  </si>
  <si>
    <t>Компот из изюма</t>
  </si>
  <si>
    <t>54-4хн-2020</t>
  </si>
  <si>
    <t>Мармелад фруктово-ягодный формовой</t>
  </si>
  <si>
    <t>54-2хи-2020</t>
  </si>
  <si>
    <t>54-8з-2020</t>
  </si>
  <si>
    <t>Батон нарезной</t>
  </si>
  <si>
    <t>холодный напиток</t>
  </si>
  <si>
    <t>хлеб белый</t>
  </si>
  <si>
    <t>хлеб черный</t>
  </si>
  <si>
    <t>54-6г-2020</t>
  </si>
  <si>
    <t>Суп картофельный с горохом</t>
  </si>
  <si>
    <t>Жаркое по-домашнему из курицы</t>
  </si>
  <si>
    <t>Чай с лимоном и сахаром</t>
  </si>
  <si>
    <t>54-28м-2020</t>
  </si>
  <si>
    <t>Макаронные изделия отварные</t>
  </si>
  <si>
    <t>Котлеты из курицы</t>
  </si>
  <si>
    <t>сладость</t>
  </si>
  <si>
    <t>54-1г-2020</t>
  </si>
  <si>
    <t>54-5м-2020</t>
  </si>
  <si>
    <t>Салат из моркови</t>
  </si>
  <si>
    <t>Салат из моркови и яблок</t>
  </si>
  <si>
    <t>Суп с рыбными консервами</t>
  </si>
  <si>
    <t>Пюре гороховое (горошница)</t>
  </si>
  <si>
    <t>Гуляш</t>
  </si>
  <si>
    <t>Чай с сахаром</t>
  </si>
  <si>
    <t>54-11з-2020</t>
  </si>
  <si>
    <t>54-12с-2020</t>
  </si>
  <si>
    <t>54-23г-2020</t>
  </si>
  <si>
    <t>54-2гн-2020</t>
  </si>
  <si>
    <t>Суп из овощей с фрикадельками</t>
  </si>
  <si>
    <t>Каша гречневая рассыпчатая с сахаром</t>
  </si>
  <si>
    <t>Сок яблочный</t>
  </si>
  <si>
    <t>Мандарины</t>
  </si>
  <si>
    <t>54-3с-2020</t>
  </si>
  <si>
    <t>Котлета рыбная</t>
  </si>
  <si>
    <t>батон нарезной</t>
  </si>
  <si>
    <t>Бананы</t>
  </si>
  <si>
    <t>54-16м-2020</t>
  </si>
  <si>
    <t>салат из белокочанной капусты</t>
  </si>
  <si>
    <t>Каша молочная "Дружба"</t>
  </si>
  <si>
    <t>54-5с-2020</t>
  </si>
  <si>
    <t>54-16к-2020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</si>
</sst>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9">
    <xf numFmtId="0" fontId="0" fillId="0" borderId="0"/>
    <xf numFmtId="0" fontId="11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6" borderId="28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3" fillId="0" borderId="26" xfId="0" applyFont="1" applyBorder="1"/>
    <xf numFmtId="0" fontId="13" fillId="0" borderId="25" xfId="0" applyFont="1" applyBorder="1"/>
    <xf numFmtId="0" fontId="12" fillId="0" borderId="0" xfId="0" applyFont="1"/>
    <xf numFmtId="0" fontId="13" fillId="5" borderId="27" xfId="0" applyFont="1" applyFill="1" applyBorder="1"/>
    <xf numFmtId="0" fontId="13" fillId="5" borderId="29" xfId="0" applyFont="1" applyFill="1" applyBorder="1"/>
    <xf numFmtId="0" fontId="12" fillId="0" borderId="26" xfId="0" applyFont="1" applyBorder="1"/>
    <xf numFmtId="0" fontId="12" fillId="0" borderId="25" xfId="0" applyFont="1" applyBorder="1"/>
    <xf numFmtId="0" fontId="12" fillId="5" borderId="27" xfId="0" applyFont="1" applyFill="1" applyBorder="1"/>
    <xf numFmtId="0" fontId="13" fillId="6" borderId="26" xfId="0" applyFont="1" applyFill="1" applyBorder="1" applyAlignment="1" applyProtection="1">
      <alignment wrapText="1"/>
      <protection locked="0"/>
    </xf>
    <xf numFmtId="0" fontId="26" fillId="6" borderId="25" xfId="0" applyFont="1" applyFill="1" applyBorder="1" applyAlignment="1" applyProtection="1">
      <alignment wrapText="1"/>
      <protection locked="0"/>
    </xf>
    <xf numFmtId="0" fontId="13" fillId="6" borderId="25" xfId="0" applyFont="1" applyFill="1" applyBorder="1" applyAlignment="1" applyProtection="1">
      <alignment wrapText="1"/>
      <protection locked="0"/>
    </xf>
    <xf numFmtId="0" fontId="13" fillId="6" borderId="29" xfId="0" applyFont="1" applyFill="1" applyBorder="1" applyAlignment="1" applyProtection="1">
      <alignment wrapText="1"/>
      <protection locked="0"/>
    </xf>
    <xf numFmtId="0" fontId="13" fillId="6" borderId="27" xfId="0" applyFont="1" applyFill="1" applyBorder="1" applyAlignment="1" applyProtection="1">
      <alignment wrapText="1"/>
      <protection locked="0"/>
    </xf>
    <xf numFmtId="2" fontId="13" fillId="6" borderId="26" xfId="0" applyNumberFormat="1" applyFont="1" applyFill="1" applyBorder="1" applyProtection="1">
      <protection locked="0"/>
    </xf>
    <xf numFmtId="2" fontId="13" fillId="6" borderId="25" xfId="0" applyNumberFormat="1" applyFont="1" applyFill="1" applyBorder="1" applyProtection="1">
      <protection locked="0"/>
    </xf>
    <xf numFmtId="2" fontId="13" fillId="6" borderId="29" xfId="0" applyNumberFormat="1" applyFont="1" applyFill="1" applyBorder="1" applyProtection="1">
      <protection locked="0"/>
    </xf>
    <xf numFmtId="1" fontId="13" fillId="6" borderId="27" xfId="0" applyNumberFormat="1" applyFont="1" applyFill="1" applyBorder="1" applyProtection="1">
      <protection locked="0"/>
    </xf>
    <xf numFmtId="2" fontId="13" fillId="6" borderId="30" xfId="0" applyNumberFormat="1" applyFont="1" applyFill="1" applyBorder="1" applyProtection="1">
      <protection locked="0"/>
    </xf>
    <xf numFmtId="2" fontId="13" fillId="6" borderId="31" xfId="0" applyNumberFormat="1" applyFont="1" applyFill="1" applyBorder="1" applyProtection="1">
      <protection locked="0"/>
    </xf>
    <xf numFmtId="2" fontId="13" fillId="6" borderId="32" xfId="0" applyNumberFormat="1" applyFont="1" applyFill="1" applyBorder="1" applyProtection="1">
      <protection locked="0"/>
    </xf>
    <xf numFmtId="2" fontId="13" fillId="6" borderId="27" xfId="0" applyNumberFormat="1" applyFont="1" applyFill="1" applyBorder="1" applyProtection="1">
      <protection locked="0"/>
    </xf>
    <xf numFmtId="2" fontId="13" fillId="6" borderId="33" xfId="0" applyNumberFormat="1" applyFont="1" applyFill="1" applyBorder="1" applyProtection="1">
      <protection locked="0"/>
    </xf>
    <xf numFmtId="0" fontId="13" fillId="6" borderId="26" xfId="0" applyFont="1" applyFill="1" applyBorder="1" applyProtection="1">
      <protection locked="0"/>
    </xf>
    <xf numFmtId="0" fontId="13" fillId="6" borderId="25" xfId="0" applyFont="1" applyFill="1" applyBorder="1" applyProtection="1">
      <protection locked="0"/>
    </xf>
    <xf numFmtId="0" fontId="13" fillId="6" borderId="29" xfId="0" applyFont="1" applyFill="1" applyBorder="1" applyProtection="1">
      <protection locked="0"/>
    </xf>
    <xf numFmtId="0" fontId="13" fillId="6" borderId="27" xfId="0" applyFont="1" applyFill="1" applyBorder="1" applyProtection="1">
      <protection locked="0"/>
    </xf>
    <xf numFmtId="4" fontId="13" fillId="6" borderId="27" xfId="0" applyNumberFormat="1" applyFont="1" applyFill="1" applyBorder="1" applyAlignment="1" applyProtection="1">
      <alignment wrapText="1"/>
      <protection locked="0"/>
    </xf>
    <xf numFmtId="4" fontId="13" fillId="6" borderId="25" xfId="0" applyNumberFormat="1" applyFont="1" applyFill="1" applyBorder="1" applyAlignment="1" applyProtection="1">
      <alignment wrapText="1"/>
      <protection locked="0"/>
    </xf>
    <xf numFmtId="4" fontId="13" fillId="6" borderId="29" xfId="0" applyNumberFormat="1" applyFont="1" applyFill="1" applyBorder="1" applyAlignment="1" applyProtection="1">
      <alignment wrapText="1"/>
      <protection locked="0"/>
    </xf>
    <xf numFmtId="0" fontId="13" fillId="0" borderId="27" xfId="0" applyFont="1" applyBorder="1"/>
    <xf numFmtId="0" fontId="13" fillId="5" borderId="25" xfId="0" applyFont="1" applyFill="1" applyBorder="1"/>
    <xf numFmtId="1" fontId="13" fillId="6" borderId="25" xfId="0" applyNumberFormat="1" applyFont="1" applyFill="1" applyBorder="1" applyProtection="1">
      <protection locked="0"/>
    </xf>
    <xf numFmtId="4" fontId="13" fillId="6" borderId="27" xfId="0" applyNumberFormat="1" applyFont="1" applyFill="1" applyBorder="1" applyProtection="1">
      <protection locked="0"/>
    </xf>
    <xf numFmtId="4" fontId="13" fillId="6" borderId="25" xfId="0" applyNumberFormat="1" applyFont="1" applyFill="1" applyBorder="1" applyProtection="1">
      <protection locked="0"/>
    </xf>
    <xf numFmtId="4" fontId="13" fillId="6" borderId="29" xfId="0" applyNumberFormat="1" applyFont="1" applyFill="1" applyBorder="1" applyProtection="1">
      <protection locked="0"/>
    </xf>
    <xf numFmtId="4" fontId="13" fillId="6" borderId="33" xfId="0" applyNumberFormat="1" applyFont="1" applyFill="1" applyBorder="1" applyProtection="1">
      <protection locked="0"/>
    </xf>
    <xf numFmtId="4" fontId="13" fillId="6" borderId="31" xfId="0" applyNumberFormat="1" applyFont="1" applyFill="1" applyBorder="1" applyProtection="1">
      <protection locked="0"/>
    </xf>
    <xf numFmtId="4" fontId="13" fillId="6" borderId="32" xfId="0" applyNumberFormat="1" applyFont="1" applyFill="1" applyBorder="1" applyProtection="1">
      <protection locked="0"/>
    </xf>
    <xf numFmtId="0" fontId="13" fillId="6" borderId="27" xfId="0" applyNumberFormat="1" applyFont="1" applyFill="1" applyBorder="1" applyProtection="1">
      <protection locked="0"/>
    </xf>
    <xf numFmtId="0" fontId="13" fillId="6" borderId="25" xfId="0" applyNumberFormat="1" applyFont="1" applyFill="1" applyBorder="1" applyProtection="1">
      <protection locked="0"/>
    </xf>
    <xf numFmtId="0" fontId="13" fillId="6" borderId="29" xfId="0" applyNumberFormat="1" applyFont="1" applyFill="1" applyBorder="1" applyProtection="1">
      <protection locked="0"/>
    </xf>
    <xf numFmtId="4" fontId="13" fillId="6" borderId="27" xfId="0" applyNumberFormat="1" applyFont="1" applyFill="1" applyBorder="1" applyAlignment="1" applyProtection="1">
      <alignment horizontal="right"/>
      <protection locked="0"/>
    </xf>
    <xf numFmtId="4" fontId="13" fillId="6" borderId="25" xfId="0" applyNumberFormat="1" applyFont="1" applyFill="1" applyBorder="1" applyAlignment="1" applyProtection="1">
      <alignment horizontal="right"/>
      <protection locked="0"/>
    </xf>
    <xf numFmtId="4" fontId="13" fillId="6" borderId="29" xfId="0" applyNumberFormat="1" applyFont="1" applyFill="1" applyBorder="1" applyAlignment="1" applyProtection="1">
      <alignment horizontal="right"/>
      <protection locked="0"/>
    </xf>
    <xf numFmtId="0" fontId="27" fillId="6" borderId="27" xfId="0" applyFont="1" applyFill="1" applyBorder="1" applyAlignment="1" applyProtection="1">
      <alignment wrapText="1"/>
      <protection locked="0"/>
    </xf>
    <xf numFmtId="2" fontId="21" fillId="6" borderId="25" xfId="0" applyNumberFormat="1" applyFont="1" applyFill="1" applyBorder="1" applyProtection="1">
      <protection locked="0"/>
    </xf>
    <xf numFmtId="2" fontId="21" fillId="6" borderId="31" xfId="0" applyNumberFormat="1" applyFont="1" applyFill="1" applyBorder="1" applyProtection="1">
      <protection locked="0"/>
    </xf>
    <xf numFmtId="0" fontId="28" fillId="6" borderId="27" xfId="0" applyFont="1" applyFill="1" applyBorder="1" applyAlignment="1" applyProtection="1">
      <alignment wrapText="1"/>
      <protection locked="0"/>
    </xf>
    <xf numFmtId="0" fontId="29" fillId="6" borderId="26" xfId="0" applyFont="1" applyFill="1" applyBorder="1" applyAlignment="1" applyProtection="1">
      <alignment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0" fontId="0" fillId="6" borderId="27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0" fontId="12" fillId="6" borderId="29" xfId="0" applyFont="1" applyFill="1" applyBorder="1" applyAlignment="1" applyProtection="1">
      <alignment wrapText="1"/>
      <protection locked="0"/>
    </xf>
    <xf numFmtId="2" fontId="12" fillId="6" borderId="26" xfId="0" applyNumberFormat="1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2" fontId="0" fillId="6" borderId="27" xfId="0" applyNumberFormat="1" applyFill="1" applyBorder="1" applyProtection="1">
      <protection locked="0"/>
    </xf>
    <xf numFmtId="2" fontId="0" fillId="6" borderId="34" xfId="0" applyNumberFormat="1" applyFill="1" applyBorder="1" applyProtection="1">
      <protection locked="0"/>
    </xf>
    <xf numFmtId="2" fontId="12" fillId="6" borderId="29" xfId="0" applyNumberFormat="1" applyFont="1" applyFill="1" applyBorder="1" applyProtection="1">
      <protection locked="0"/>
    </xf>
    <xf numFmtId="2" fontId="12" fillId="6" borderId="30" xfId="0" applyNumberFormat="1" applyFont="1" applyFill="1" applyBorder="1" applyProtection="1">
      <protection locked="0"/>
    </xf>
    <xf numFmtId="2" fontId="0" fillId="6" borderId="25" xfId="0" applyNumberFormat="1" applyFill="1" applyBorder="1" applyProtection="1">
      <protection locked="0"/>
    </xf>
    <xf numFmtId="2" fontId="0" fillId="6" borderId="31" xfId="0" applyNumberFormat="1" applyFill="1" applyBorder="1" applyProtection="1">
      <protection locked="0"/>
    </xf>
    <xf numFmtId="2" fontId="12" fillId="6" borderId="31" xfId="0" applyNumberFormat="1" applyFont="1" applyFill="1" applyBorder="1" applyProtection="1">
      <protection locked="0"/>
    </xf>
    <xf numFmtId="2" fontId="0" fillId="6" borderId="33" xfId="0" applyNumberFormat="1" applyFill="1" applyBorder="1" applyProtection="1">
      <protection locked="0"/>
    </xf>
    <xf numFmtId="2" fontId="0" fillId="6" borderId="35" xfId="0" applyNumberFormat="1" applyFill="1" applyBorder="1" applyProtection="1">
      <protection locked="0"/>
    </xf>
    <xf numFmtId="2" fontId="12" fillId="6" borderId="32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0" fontId="29" fillId="6" borderId="27" xfId="0" applyFont="1" applyFill="1" applyBorder="1" applyProtection="1">
      <protection locked="0"/>
    </xf>
    <xf numFmtId="0" fontId="29" fillId="6" borderId="34" xfId="0" applyFont="1" applyFill="1" applyBorder="1" applyProtection="1">
      <protection locked="0"/>
    </xf>
    <xf numFmtId="0" fontId="12" fillId="6" borderId="29" xfId="0" applyFont="1" applyFill="1" applyBorder="1" applyProtection="1">
      <protection locked="0"/>
    </xf>
    <xf numFmtId="1" fontId="0" fillId="6" borderId="27" xfId="0" applyNumberFormat="1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9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6.109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9.5" customHeight="1" x14ac:dyDescent="0.3">
      <c r="A1" s="1" t="s">
        <v>7</v>
      </c>
      <c r="C1" s="131" t="s">
        <v>61</v>
      </c>
      <c r="D1" s="132"/>
      <c r="E1" s="132"/>
      <c r="F1" s="13" t="s">
        <v>16</v>
      </c>
      <c r="G1" s="2" t="s">
        <v>17</v>
      </c>
      <c r="H1" s="133" t="s">
        <v>47</v>
      </c>
      <c r="I1" s="133"/>
      <c r="J1" s="133"/>
      <c r="K1" s="133"/>
    </row>
    <row r="2" spans="1:12" ht="17.399999999999999" x14ac:dyDescent="0.25">
      <c r="A2" s="43" t="s">
        <v>6</v>
      </c>
      <c r="C2" s="2"/>
      <c r="G2" s="2" t="s">
        <v>18</v>
      </c>
      <c r="H2" s="133" t="s">
        <v>60</v>
      </c>
      <c r="I2" s="133"/>
      <c r="J2" s="133"/>
      <c r="K2" s="133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8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>SUM(L14:L16)</f>
        <v>0</v>
      </c>
    </row>
    <row r="18" spans="1:12" ht="15.6" x14ac:dyDescent="0.3">
      <c r="A18" s="28">
        <f>A6</f>
        <v>1</v>
      </c>
      <c r="B18" s="14">
        <f>B6</f>
        <v>1</v>
      </c>
      <c r="C18" s="10" t="s">
        <v>26</v>
      </c>
      <c r="D18" s="58" t="s">
        <v>27</v>
      </c>
      <c r="E18" s="66" t="s">
        <v>83</v>
      </c>
      <c r="F18" s="71">
        <v>80</v>
      </c>
      <c r="G18" s="71">
        <v>2</v>
      </c>
      <c r="H18" s="71">
        <v>8.1</v>
      </c>
      <c r="I18" s="75">
        <v>8.4</v>
      </c>
      <c r="J18" s="71">
        <v>114.4</v>
      </c>
      <c r="K18" s="80" t="s">
        <v>86</v>
      </c>
      <c r="L18" s="71">
        <v>8.1</v>
      </c>
    </row>
    <row r="19" spans="1:12" ht="15.6" x14ac:dyDescent="0.3">
      <c r="A19" s="25"/>
      <c r="B19" s="16"/>
      <c r="C19" s="11"/>
      <c r="D19" s="59" t="s">
        <v>28</v>
      </c>
      <c r="E19" s="67" t="s">
        <v>80</v>
      </c>
      <c r="F19" s="72">
        <v>200</v>
      </c>
      <c r="G19" s="72">
        <v>5.16</v>
      </c>
      <c r="H19" s="72">
        <v>2.78</v>
      </c>
      <c r="I19" s="76">
        <v>18.5</v>
      </c>
      <c r="J19" s="72">
        <v>119.6</v>
      </c>
      <c r="K19" s="81" t="s">
        <v>78</v>
      </c>
      <c r="L19" s="72">
        <v>24.05</v>
      </c>
    </row>
    <row r="20" spans="1:12" ht="15.6" x14ac:dyDescent="0.3">
      <c r="A20" s="25"/>
      <c r="B20" s="16"/>
      <c r="C20" s="11"/>
      <c r="D20" s="59" t="s">
        <v>30</v>
      </c>
      <c r="E20" s="68" t="s">
        <v>84</v>
      </c>
      <c r="F20" s="72">
        <v>150</v>
      </c>
      <c r="G20" s="72">
        <v>3.6</v>
      </c>
      <c r="H20" s="72">
        <v>5.4</v>
      </c>
      <c r="I20" s="76">
        <v>36.4</v>
      </c>
      <c r="J20" s="72">
        <v>208.7</v>
      </c>
      <c r="K20" s="81" t="s">
        <v>109</v>
      </c>
      <c r="L20" s="72">
        <v>17.73</v>
      </c>
    </row>
    <row r="21" spans="1:12" ht="15.6" x14ac:dyDescent="0.3">
      <c r="A21" s="25"/>
      <c r="B21" s="16"/>
      <c r="C21" s="11"/>
      <c r="D21" s="59" t="s">
        <v>29</v>
      </c>
      <c r="E21" s="68" t="s">
        <v>90</v>
      </c>
      <c r="F21" s="72">
        <v>80</v>
      </c>
      <c r="G21" s="72">
        <v>13.5</v>
      </c>
      <c r="H21" s="72">
        <v>13.5</v>
      </c>
      <c r="I21" s="76">
        <v>4.7</v>
      </c>
      <c r="J21" s="72">
        <v>188.9</v>
      </c>
      <c r="K21" s="81" t="s">
        <v>89</v>
      </c>
      <c r="L21" s="72">
        <v>18</v>
      </c>
    </row>
    <row r="22" spans="1:12" ht="16.2" thickBot="1" x14ac:dyDescent="0.35">
      <c r="A22" s="25"/>
      <c r="B22" s="16"/>
      <c r="C22" s="11"/>
      <c r="D22" s="59" t="s">
        <v>106</v>
      </c>
      <c r="E22" s="69" t="s">
        <v>53</v>
      </c>
      <c r="F22" s="73">
        <v>200</v>
      </c>
      <c r="G22" s="73">
        <v>0.5</v>
      </c>
      <c r="H22" s="73">
        <v>3.1</v>
      </c>
      <c r="I22" s="77">
        <v>19.8</v>
      </c>
      <c r="J22" s="73">
        <v>81</v>
      </c>
      <c r="K22" s="82" t="s">
        <v>58</v>
      </c>
      <c r="L22" s="73">
        <v>9.1</v>
      </c>
    </row>
    <row r="23" spans="1:12" ht="15.6" x14ac:dyDescent="0.3">
      <c r="A23" s="25"/>
      <c r="B23" s="16"/>
      <c r="C23" s="11"/>
      <c r="D23" s="61" t="s">
        <v>24</v>
      </c>
      <c r="E23" s="70" t="s">
        <v>85</v>
      </c>
      <c r="F23" s="74">
        <v>100</v>
      </c>
      <c r="G23" s="78">
        <v>0.2</v>
      </c>
      <c r="H23" s="78">
        <v>7.5</v>
      </c>
      <c r="I23" s="79">
        <v>35</v>
      </c>
      <c r="J23" s="78">
        <v>0.8</v>
      </c>
      <c r="K23" s="83" t="s">
        <v>59</v>
      </c>
      <c r="L23" s="78">
        <v>13.4</v>
      </c>
    </row>
    <row r="24" spans="1:12" ht="15.6" x14ac:dyDescent="0.3">
      <c r="A24" s="25"/>
      <c r="B24" s="16"/>
      <c r="C24" s="11"/>
      <c r="D24" s="59" t="s">
        <v>107</v>
      </c>
      <c r="E24" s="68" t="s">
        <v>105</v>
      </c>
      <c r="F24" s="72">
        <v>30</v>
      </c>
      <c r="G24" s="72">
        <v>2.4</v>
      </c>
      <c r="H24" s="72">
        <v>0.3</v>
      </c>
      <c r="I24" s="76">
        <v>14.7</v>
      </c>
      <c r="J24" s="72">
        <v>71.2</v>
      </c>
      <c r="K24" s="81" t="s">
        <v>59</v>
      </c>
      <c r="L24" s="72">
        <v>3.54</v>
      </c>
    </row>
    <row r="25" spans="1:12" ht="15.6" x14ac:dyDescent="0.3">
      <c r="A25" s="25"/>
      <c r="B25" s="16"/>
      <c r="C25" s="11"/>
      <c r="D25" s="59" t="s">
        <v>108</v>
      </c>
      <c r="E25" s="68" t="s">
        <v>50</v>
      </c>
      <c r="F25" s="72">
        <v>30</v>
      </c>
      <c r="G25" s="72">
        <v>2</v>
      </c>
      <c r="H25" s="72">
        <v>0.4</v>
      </c>
      <c r="I25" s="76">
        <v>11.9</v>
      </c>
      <c r="J25" s="72">
        <v>58.7</v>
      </c>
      <c r="K25" s="81" t="s">
        <v>59</v>
      </c>
      <c r="L25" s="72">
        <v>3.52</v>
      </c>
    </row>
    <row r="26" spans="1:12" ht="14.4" x14ac:dyDescent="0.3">
      <c r="A26" s="26"/>
      <c r="B26" s="18"/>
      <c r="C26" s="8"/>
      <c r="D26" s="19" t="s">
        <v>39</v>
      </c>
      <c r="E26" s="9"/>
      <c r="F26" s="21">
        <f>SUM(F18:F25)</f>
        <v>870</v>
      </c>
      <c r="G26" s="21">
        <f>SUM(G18:G25)</f>
        <v>29.359999999999996</v>
      </c>
      <c r="H26" s="21">
        <f>SUM(H18:H25)</f>
        <v>41.08</v>
      </c>
      <c r="I26" s="21">
        <f>SUM(I18:I25)</f>
        <v>149.4</v>
      </c>
      <c r="J26" s="21">
        <f>SUM(J18:J25)</f>
        <v>843.30000000000007</v>
      </c>
      <c r="K26" s="27"/>
      <c r="L26" s="21">
        <f>SUM(L18:L25)</f>
        <v>97.44</v>
      </c>
    </row>
    <row r="27" spans="1:12" ht="14.4" x14ac:dyDescent="0.3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50"/>
      <c r="F27" s="51"/>
      <c r="G27" s="51"/>
      <c r="H27" s="51"/>
      <c r="I27" s="51"/>
      <c r="J27" s="51"/>
      <c r="K27" s="52"/>
      <c r="L27" s="51"/>
    </row>
    <row r="28" spans="1:12" ht="14.4" x14ac:dyDescent="0.3">
      <c r="A28" s="25"/>
      <c r="B28" s="16"/>
      <c r="C28" s="11"/>
      <c r="D28" s="12" t="s">
        <v>31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>SUM(L27:L30)</f>
        <v>0</v>
      </c>
    </row>
    <row r="32" spans="1:12" ht="14.4" x14ac:dyDescent="0.3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50"/>
      <c r="F32" s="51"/>
      <c r="G32" s="51"/>
      <c r="H32" s="51"/>
      <c r="I32" s="51"/>
      <c r="J32" s="51"/>
      <c r="K32" s="52"/>
      <c r="L32" s="51"/>
    </row>
    <row r="33" spans="1:12" ht="14.4" x14ac:dyDescent="0.3">
      <c r="A33" s="25"/>
      <c r="B33" s="16"/>
      <c r="C33" s="11"/>
      <c r="D33" s="7" t="s">
        <v>30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31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23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6"/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>SUM(L32:L37)</f>
        <v>0</v>
      </c>
    </row>
    <row r="39" spans="1:12" ht="14.4" x14ac:dyDescent="0.3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50"/>
      <c r="F39" s="51"/>
      <c r="G39" s="51"/>
      <c r="H39" s="51"/>
      <c r="I39" s="51"/>
      <c r="J39" s="51"/>
      <c r="K39" s="52"/>
      <c r="L39" s="51"/>
    </row>
    <row r="40" spans="1:12" ht="14.4" x14ac:dyDescent="0.3">
      <c r="A40" s="25"/>
      <c r="B40" s="16"/>
      <c r="C40" s="11"/>
      <c r="D40" s="12" t="s">
        <v>35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31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>SUM(L39:L44)</f>
        <v>0</v>
      </c>
    </row>
    <row r="46" spans="1:12" ht="15" thickBot="1" x14ac:dyDescent="0.3">
      <c r="A46" s="31">
        <f>A6</f>
        <v>1</v>
      </c>
      <c r="B46" s="32">
        <f>B6</f>
        <v>1</v>
      </c>
      <c r="C46" s="129" t="s">
        <v>4</v>
      </c>
      <c r="D46" s="130"/>
      <c r="E46" s="33"/>
      <c r="F46" s="34">
        <f>F13+F17+F26+F31+F38+F45</f>
        <v>870</v>
      </c>
      <c r="G46" s="34">
        <f>G13+G17+G26+G31+G38+G45</f>
        <v>29.359999999999996</v>
      </c>
      <c r="H46" s="34">
        <f>H13+H17+H26+H31+H38+H45</f>
        <v>41.08</v>
      </c>
      <c r="I46" s="34">
        <f>I13+I17+I26+I31+I38+I45</f>
        <v>149.4</v>
      </c>
      <c r="J46" s="34">
        <f>J13+J17+J26+J31+J38+J45</f>
        <v>843.30000000000007</v>
      </c>
      <c r="K46" s="35"/>
      <c r="L46" s="34">
        <f>L13+L17+L26+L31+L38+L45</f>
        <v>97.44</v>
      </c>
    </row>
    <row r="47" spans="1:12" ht="14.4" x14ac:dyDescent="0.3">
      <c r="A47" s="15">
        <v>1</v>
      </c>
      <c r="B47" s="16">
        <v>2</v>
      </c>
      <c r="C47" s="24" t="s">
        <v>20</v>
      </c>
      <c r="D47" s="5" t="s">
        <v>21</v>
      </c>
      <c r="E47" s="47"/>
      <c r="F47" s="48"/>
      <c r="G47" s="48"/>
      <c r="H47" s="48"/>
      <c r="I47" s="48"/>
      <c r="J47" s="48"/>
      <c r="K47" s="49"/>
      <c r="L47" s="48"/>
    </row>
    <row r="48" spans="1:12" ht="14.4" x14ac:dyDescent="0.3">
      <c r="A48" s="15"/>
      <c r="B48" s="16"/>
      <c r="C48" s="11"/>
      <c r="D48" s="6"/>
      <c r="E48" s="50"/>
      <c r="F48" s="51"/>
      <c r="G48" s="51"/>
      <c r="H48" s="51"/>
      <c r="I48" s="51"/>
      <c r="J48" s="51"/>
      <c r="K48" s="52"/>
      <c r="L48" s="51"/>
    </row>
    <row r="49" spans="1:12" ht="14.4" x14ac:dyDescent="0.3">
      <c r="A49" s="15"/>
      <c r="B49" s="16"/>
      <c r="C49" s="11"/>
      <c r="D49" s="7" t="s">
        <v>22</v>
      </c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23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24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7"/>
      <c r="B54" s="18"/>
      <c r="C54" s="8"/>
      <c r="D54" s="19" t="s">
        <v>39</v>
      </c>
      <c r="E54" s="9"/>
      <c r="F54" s="21">
        <f>SUM(F47:F53)</f>
        <v>0</v>
      </c>
      <c r="G54" s="21">
        <f t="shared" ref="G54" si="5">SUM(G47:G53)</f>
        <v>0</v>
      </c>
      <c r="H54" s="21">
        <f t="shared" ref="H54" si="6">SUM(H47:H53)</f>
        <v>0</v>
      </c>
      <c r="I54" s="21">
        <f t="shared" ref="I54" si="7">SUM(I47:I53)</f>
        <v>0</v>
      </c>
      <c r="J54" s="21">
        <f t="shared" ref="J54" si="8">SUM(J47:J53)</f>
        <v>0</v>
      </c>
      <c r="K54" s="27"/>
      <c r="L54" s="21">
        <f>SUM(L47:L53)</f>
        <v>0</v>
      </c>
    </row>
    <row r="55" spans="1:12" ht="14.4" x14ac:dyDescent="0.3">
      <c r="A55" s="14">
        <f>A47</f>
        <v>1</v>
      </c>
      <c r="B55" s="14">
        <f>B47</f>
        <v>2</v>
      </c>
      <c r="C55" s="10" t="s">
        <v>25</v>
      </c>
      <c r="D55" s="12" t="s">
        <v>24</v>
      </c>
      <c r="E55" s="50"/>
      <c r="F55" s="51"/>
      <c r="G55" s="51"/>
      <c r="H55" s="51"/>
      <c r="I55" s="51"/>
      <c r="J55" s="51"/>
      <c r="K55" s="52"/>
      <c r="L55" s="51"/>
    </row>
    <row r="56" spans="1:12" ht="14.4" x14ac:dyDescent="0.3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9">SUM(G55:G57)</f>
        <v>0</v>
      </c>
      <c r="H58" s="21">
        <f t="shared" ref="H58" si="10">SUM(H55:H57)</f>
        <v>0</v>
      </c>
      <c r="I58" s="21">
        <f t="shared" ref="I58" si="11">SUM(I55:I57)</f>
        <v>0</v>
      </c>
      <c r="J58" s="21">
        <f t="shared" ref="J58" si="12">SUM(J55:J57)</f>
        <v>0</v>
      </c>
      <c r="K58" s="27"/>
      <c r="L58" s="21">
        <f>SUM(L55:L57)</f>
        <v>0</v>
      </c>
    </row>
    <row r="59" spans="1:12" ht="15.6" x14ac:dyDescent="0.3">
      <c r="A59" s="14">
        <f>A47</f>
        <v>1</v>
      </c>
      <c r="B59" s="14">
        <f>B47</f>
        <v>2</v>
      </c>
      <c r="C59" s="10" t="s">
        <v>26</v>
      </c>
      <c r="D59" s="58" t="s">
        <v>27</v>
      </c>
      <c r="E59" s="66" t="s">
        <v>68</v>
      </c>
      <c r="F59" s="71">
        <v>80</v>
      </c>
      <c r="G59" s="71">
        <v>0.7</v>
      </c>
      <c r="H59" s="71">
        <v>4.0999999999999996</v>
      </c>
      <c r="I59" s="75">
        <v>2.5</v>
      </c>
      <c r="J59" s="71">
        <v>49.9</v>
      </c>
      <c r="K59" s="80" t="s">
        <v>70</v>
      </c>
      <c r="L59" s="71">
        <v>17.05</v>
      </c>
    </row>
    <row r="60" spans="1:12" ht="15.6" x14ac:dyDescent="0.3">
      <c r="A60" s="15"/>
      <c r="B60" s="16"/>
      <c r="C60" s="11"/>
      <c r="D60" s="59" t="s">
        <v>28</v>
      </c>
      <c r="E60" s="68" t="s">
        <v>110</v>
      </c>
      <c r="F60" s="72">
        <v>200</v>
      </c>
      <c r="G60" s="72">
        <v>6.68</v>
      </c>
      <c r="H60" s="72">
        <v>4.5999999999999996</v>
      </c>
      <c r="I60" s="76">
        <v>16.28</v>
      </c>
      <c r="J60" s="72">
        <v>133.13999999999999</v>
      </c>
      <c r="K60" s="81" t="s">
        <v>87</v>
      </c>
      <c r="L60" s="72">
        <v>23.2</v>
      </c>
    </row>
    <row r="61" spans="1:12" ht="15.6" x14ac:dyDescent="0.3">
      <c r="A61" s="15"/>
      <c r="B61" s="16"/>
      <c r="C61" s="11"/>
      <c r="D61" s="59" t="s">
        <v>29</v>
      </c>
      <c r="E61" s="68" t="s">
        <v>111</v>
      </c>
      <c r="F61" s="72">
        <v>80</v>
      </c>
      <c r="G61" s="72">
        <v>13.5</v>
      </c>
      <c r="H61" s="72">
        <v>13.5</v>
      </c>
      <c r="I61" s="76">
        <v>3.1</v>
      </c>
      <c r="J61" s="72">
        <v>188.9</v>
      </c>
      <c r="K61" s="81" t="s">
        <v>113</v>
      </c>
      <c r="L61" s="72">
        <v>39.229999999999997</v>
      </c>
    </row>
    <row r="62" spans="1:12" ht="16.2" thickBot="1" x14ac:dyDescent="0.35">
      <c r="A62" s="15"/>
      <c r="B62" s="16"/>
      <c r="C62" s="11"/>
      <c r="D62" s="59" t="s">
        <v>62</v>
      </c>
      <c r="E62" s="68" t="s">
        <v>112</v>
      </c>
      <c r="F62" s="72">
        <v>200</v>
      </c>
      <c r="G62" s="72">
        <v>0.3</v>
      </c>
      <c r="H62" s="72">
        <v>0</v>
      </c>
      <c r="I62" s="76">
        <v>6.7</v>
      </c>
      <c r="J62" s="72">
        <v>27.9</v>
      </c>
      <c r="K62" s="81" t="s">
        <v>76</v>
      </c>
      <c r="L62" s="72">
        <v>10.9</v>
      </c>
    </row>
    <row r="63" spans="1:12" ht="15.6" x14ac:dyDescent="0.3">
      <c r="A63" s="15"/>
      <c r="B63" s="16"/>
      <c r="C63" s="11"/>
      <c r="D63" s="61" t="s">
        <v>107</v>
      </c>
      <c r="E63" s="70" t="s">
        <v>105</v>
      </c>
      <c r="F63" s="74">
        <v>150</v>
      </c>
      <c r="G63" s="78">
        <v>2.4</v>
      </c>
      <c r="H63" s="78">
        <v>0.3</v>
      </c>
      <c r="I63" s="79">
        <v>14.7</v>
      </c>
      <c r="J63" s="78">
        <v>71.2</v>
      </c>
      <c r="K63" s="83" t="s">
        <v>59</v>
      </c>
      <c r="L63" s="78">
        <v>3.54</v>
      </c>
    </row>
    <row r="64" spans="1:12" ht="15.6" x14ac:dyDescent="0.3">
      <c r="A64" s="15"/>
      <c r="B64" s="16"/>
      <c r="C64" s="11"/>
      <c r="D64" s="59" t="s">
        <v>108</v>
      </c>
      <c r="E64" s="68" t="s">
        <v>50</v>
      </c>
      <c r="F64" s="72">
        <v>20</v>
      </c>
      <c r="G64" s="72">
        <v>2</v>
      </c>
      <c r="H64" s="72">
        <v>0.4</v>
      </c>
      <c r="I64" s="76">
        <v>11.9</v>
      </c>
      <c r="J64" s="72">
        <v>58.7</v>
      </c>
      <c r="K64" s="81" t="s">
        <v>59</v>
      </c>
      <c r="L64" s="72">
        <v>3.52</v>
      </c>
    </row>
    <row r="65" spans="1:12" ht="14.4" x14ac:dyDescent="0.3">
      <c r="A65" s="17"/>
      <c r="B65" s="18"/>
      <c r="C65" s="8"/>
      <c r="D65" s="19" t="s">
        <v>39</v>
      </c>
      <c r="E65" s="9"/>
      <c r="F65" s="21">
        <f>SUM(F59:F64)</f>
        <v>730</v>
      </c>
      <c r="G65" s="21">
        <f>SUM(G59:G64)</f>
        <v>25.58</v>
      </c>
      <c r="H65" s="21">
        <f>SUM(H59:H64)</f>
        <v>22.9</v>
      </c>
      <c r="I65" s="21">
        <f>SUM(I59:I64)</f>
        <v>55.18</v>
      </c>
      <c r="J65" s="21">
        <f>SUM(J59:J64)</f>
        <v>529.74</v>
      </c>
      <c r="K65" s="27"/>
      <c r="L65" s="21">
        <f>SUM(L59:L64)</f>
        <v>97.44</v>
      </c>
    </row>
    <row r="66" spans="1:12" ht="14.4" x14ac:dyDescent="0.3">
      <c r="A66" s="14">
        <f>A47</f>
        <v>1</v>
      </c>
      <c r="B66" s="14">
        <f>B47</f>
        <v>2</v>
      </c>
      <c r="C66" s="10" t="s">
        <v>34</v>
      </c>
      <c r="D66" s="12" t="s">
        <v>35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12" t="s">
        <v>31</v>
      </c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 x14ac:dyDescent="0.3">
      <c r="A70" s="17"/>
      <c r="B70" s="18"/>
      <c r="C70" s="8"/>
      <c r="D70" s="19" t="s">
        <v>39</v>
      </c>
      <c r="E70" s="9"/>
      <c r="F70" s="21">
        <f>SUM(F66:F69)</f>
        <v>0</v>
      </c>
      <c r="G70" s="21">
        <f t="shared" ref="G70" si="13">SUM(G66:G69)</f>
        <v>0</v>
      </c>
      <c r="H70" s="21">
        <f t="shared" ref="H70" si="14">SUM(H66:H69)</f>
        <v>0</v>
      </c>
      <c r="I70" s="21">
        <f t="shared" ref="I70" si="15">SUM(I66:I69)</f>
        <v>0</v>
      </c>
      <c r="J70" s="21">
        <f t="shared" ref="J70" si="16">SUM(J66:J69)</f>
        <v>0</v>
      </c>
      <c r="K70" s="27"/>
      <c r="L70" s="21">
        <f>SUM(L66:L69)</f>
        <v>0</v>
      </c>
    </row>
    <row r="71" spans="1:12" ht="14.4" x14ac:dyDescent="0.3">
      <c r="A71" s="14">
        <f>A47</f>
        <v>1</v>
      </c>
      <c r="B71" s="14">
        <f>B47</f>
        <v>2</v>
      </c>
      <c r="C71" s="10" t="s">
        <v>36</v>
      </c>
      <c r="D71" s="7" t="s">
        <v>21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7" t="s">
        <v>30</v>
      </c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7" t="s">
        <v>31</v>
      </c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5"/>
      <c r="B74" s="16"/>
      <c r="C74" s="11"/>
      <c r="D74" s="7" t="s">
        <v>23</v>
      </c>
      <c r="E74" s="50"/>
      <c r="F74" s="51"/>
      <c r="G74" s="51"/>
      <c r="H74" s="51"/>
      <c r="I74" s="51"/>
      <c r="J74" s="51"/>
      <c r="K74" s="52"/>
      <c r="L74" s="51"/>
    </row>
    <row r="75" spans="1:12" ht="14.4" x14ac:dyDescent="0.3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7"/>
      <c r="B77" s="18"/>
      <c r="C77" s="8"/>
      <c r="D77" s="19" t="s">
        <v>39</v>
      </c>
      <c r="E77" s="9"/>
      <c r="F77" s="21">
        <f>SUM(F71:F76)</f>
        <v>0</v>
      </c>
      <c r="G77" s="21">
        <f t="shared" ref="G77" si="17">SUM(G71:G76)</f>
        <v>0</v>
      </c>
      <c r="H77" s="21">
        <f t="shared" ref="H77" si="18">SUM(H71:H76)</f>
        <v>0</v>
      </c>
      <c r="I77" s="21">
        <f t="shared" ref="I77" si="19">SUM(I71:I76)</f>
        <v>0</v>
      </c>
      <c r="J77" s="21">
        <f t="shared" ref="J77" si="20">SUM(J71:J76)</f>
        <v>0</v>
      </c>
      <c r="K77" s="27"/>
      <c r="L77" s="21">
        <f>SUM(L71:L76)</f>
        <v>0</v>
      </c>
    </row>
    <row r="78" spans="1:12" ht="14.4" x14ac:dyDescent="0.3">
      <c r="A78" s="14">
        <f>A47</f>
        <v>1</v>
      </c>
      <c r="B78" s="14">
        <f>B47</f>
        <v>2</v>
      </c>
      <c r="C78" s="10" t="s">
        <v>37</v>
      </c>
      <c r="D78" s="12" t="s">
        <v>38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12" t="s">
        <v>35</v>
      </c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12" t="s">
        <v>31</v>
      </c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5"/>
      <c r="B81" s="16"/>
      <c r="C81" s="11"/>
      <c r="D81" s="12" t="s">
        <v>24</v>
      </c>
      <c r="E81" s="50"/>
      <c r="F81" s="51"/>
      <c r="G81" s="51"/>
      <c r="H81" s="51"/>
      <c r="I81" s="51"/>
      <c r="J81" s="51"/>
      <c r="K81" s="52"/>
      <c r="L81" s="51"/>
    </row>
    <row r="82" spans="1:12" ht="14.4" x14ac:dyDescent="0.3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7"/>
      <c r="B84" s="18"/>
      <c r="C84" s="8"/>
      <c r="D84" s="20" t="s">
        <v>39</v>
      </c>
      <c r="E84" s="9"/>
      <c r="F84" s="21">
        <f>SUM(F78:F83)</f>
        <v>0</v>
      </c>
      <c r="G84" s="21">
        <f t="shared" ref="G84" si="21">SUM(G78:G83)</f>
        <v>0</v>
      </c>
      <c r="H84" s="21">
        <f t="shared" ref="H84" si="22">SUM(H78:H83)</f>
        <v>0</v>
      </c>
      <c r="I84" s="21">
        <f t="shared" ref="I84" si="23">SUM(I78:I83)</f>
        <v>0</v>
      </c>
      <c r="J84" s="21">
        <f t="shared" ref="J84" si="24">SUM(J78:J83)</f>
        <v>0</v>
      </c>
      <c r="K84" s="27"/>
      <c r="L84" s="21">
        <f>SUM(L78:L83)</f>
        <v>0</v>
      </c>
    </row>
    <row r="85" spans="1:12" ht="15.75" customHeight="1" x14ac:dyDescent="0.25">
      <c r="A85" s="36">
        <f>A47</f>
        <v>1</v>
      </c>
      <c r="B85" s="36">
        <f>B47</f>
        <v>2</v>
      </c>
      <c r="C85" s="129" t="s">
        <v>4</v>
      </c>
      <c r="D85" s="130"/>
      <c r="E85" s="33"/>
      <c r="F85" s="34">
        <f>F54+F58+F65+F70+F77+F84</f>
        <v>730</v>
      </c>
      <c r="G85" s="34">
        <f>G54+G58+G65+G70+G77+G84</f>
        <v>25.58</v>
      </c>
      <c r="H85" s="34">
        <f>H54+H58+H65+H70+H77+H84</f>
        <v>22.9</v>
      </c>
      <c r="I85" s="34">
        <f>I54+I58+I65+I70+I77+I84</f>
        <v>55.18</v>
      </c>
      <c r="J85" s="34">
        <f>J54+J58+J65+J70+J77+J84</f>
        <v>529.74</v>
      </c>
      <c r="K85" s="35"/>
      <c r="L85" s="34">
        <f>L54+L58+L65+L70+L77+L84</f>
        <v>97.44</v>
      </c>
    </row>
    <row r="86" spans="1:12" ht="14.4" x14ac:dyDescent="0.3">
      <c r="A86" s="22">
        <v>1</v>
      </c>
      <c r="B86" s="23">
        <v>3</v>
      </c>
      <c r="C86" s="24" t="s">
        <v>20</v>
      </c>
      <c r="D86" s="5" t="s">
        <v>21</v>
      </c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25"/>
      <c r="B88" s="16"/>
      <c r="C88" s="11"/>
      <c r="D88" s="7" t="s">
        <v>22</v>
      </c>
      <c r="E88" s="50"/>
      <c r="F88" s="51"/>
      <c r="G88" s="51"/>
      <c r="H88" s="51"/>
      <c r="I88" s="51"/>
      <c r="J88" s="51"/>
      <c r="K88" s="52"/>
      <c r="L88" s="51"/>
    </row>
    <row r="89" spans="1:12" ht="14.4" x14ac:dyDescent="0.3">
      <c r="A89" s="25"/>
      <c r="B89" s="16"/>
      <c r="C89" s="11"/>
      <c r="D89" s="7" t="s">
        <v>23</v>
      </c>
      <c r="E89" s="50"/>
      <c r="F89" s="51"/>
      <c r="G89" s="51"/>
      <c r="H89" s="51"/>
      <c r="I89" s="51"/>
      <c r="J89" s="51"/>
      <c r="K89" s="52"/>
      <c r="L89" s="51"/>
    </row>
    <row r="90" spans="1:12" ht="14.4" x14ac:dyDescent="0.3">
      <c r="A90" s="25"/>
      <c r="B90" s="16"/>
      <c r="C90" s="11"/>
      <c r="D90" s="7" t="s">
        <v>24</v>
      </c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6"/>
      <c r="B93" s="18"/>
      <c r="C93" s="8"/>
      <c r="D93" s="19" t="s">
        <v>39</v>
      </c>
      <c r="E93" s="9"/>
      <c r="F93" s="21">
        <f>SUM(F86:F92)</f>
        <v>0</v>
      </c>
      <c r="G93" s="21">
        <f t="shared" ref="G93" si="25">SUM(G86:G92)</f>
        <v>0</v>
      </c>
      <c r="H93" s="21">
        <f t="shared" ref="H93" si="26">SUM(H86:H92)</f>
        <v>0</v>
      </c>
      <c r="I93" s="21">
        <f t="shared" ref="I93" si="27">SUM(I86:I92)</f>
        <v>0</v>
      </c>
      <c r="J93" s="21">
        <f t="shared" ref="J93" si="28">SUM(J86:J92)</f>
        <v>0</v>
      </c>
      <c r="K93" s="27"/>
      <c r="L93" s="21">
        <f>SUM(L86:L92)</f>
        <v>0</v>
      </c>
    </row>
    <row r="94" spans="1:12" ht="14.4" x14ac:dyDescent="0.3">
      <c r="A94" s="28">
        <f>A86</f>
        <v>1</v>
      </c>
      <c r="B94" s="14">
        <f>B86</f>
        <v>3</v>
      </c>
      <c r="C94" s="10" t="s">
        <v>25</v>
      </c>
      <c r="D94" s="12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thickBot="1" x14ac:dyDescent="0.35">
      <c r="A97" s="26"/>
      <c r="B97" s="18"/>
      <c r="C97" s="8"/>
      <c r="D97" s="19" t="s">
        <v>39</v>
      </c>
      <c r="E97" s="9"/>
      <c r="F97" s="21">
        <f>SUM(F94:F96)</f>
        <v>0</v>
      </c>
      <c r="G97" s="21">
        <f t="shared" ref="G97" si="29">SUM(G94:G96)</f>
        <v>0</v>
      </c>
      <c r="H97" s="21">
        <f t="shared" ref="H97" si="30">SUM(H94:H96)</f>
        <v>0</v>
      </c>
      <c r="I97" s="21">
        <f t="shared" ref="I97" si="31">SUM(I94:I96)</f>
        <v>0</v>
      </c>
      <c r="J97" s="21">
        <f t="shared" ref="J97" si="32">SUM(J94:J96)</f>
        <v>0</v>
      </c>
      <c r="K97" s="27"/>
      <c r="L97" s="21">
        <f>SUM(L94:L96)</f>
        <v>0</v>
      </c>
    </row>
    <row r="98" spans="1:12" ht="15.6" x14ac:dyDescent="0.3">
      <c r="A98" s="28">
        <f>A86</f>
        <v>1</v>
      </c>
      <c r="B98" s="14">
        <f>B86</f>
        <v>3</v>
      </c>
      <c r="C98" s="10" t="s">
        <v>26</v>
      </c>
      <c r="D98" s="87" t="s">
        <v>27</v>
      </c>
      <c r="E98" s="70" t="s">
        <v>93</v>
      </c>
      <c r="F98" s="74">
        <v>80</v>
      </c>
      <c r="G98" s="78">
        <v>1</v>
      </c>
      <c r="H98" s="78">
        <v>7.1</v>
      </c>
      <c r="I98" s="79">
        <v>5.4</v>
      </c>
      <c r="J98" s="78">
        <v>89.5</v>
      </c>
      <c r="K98" s="83" t="s">
        <v>77</v>
      </c>
      <c r="L98" s="78">
        <v>10.65</v>
      </c>
    </row>
    <row r="99" spans="1:12" ht="15.6" x14ac:dyDescent="0.3">
      <c r="A99" s="25"/>
      <c r="B99" s="16"/>
      <c r="C99" s="11"/>
      <c r="D99" s="59" t="s">
        <v>28</v>
      </c>
      <c r="E99" s="68" t="s">
        <v>94</v>
      </c>
      <c r="F99" s="89">
        <v>250</v>
      </c>
      <c r="G99" s="72">
        <v>4.62</v>
      </c>
      <c r="H99" s="72">
        <v>6.06</v>
      </c>
      <c r="I99" s="76">
        <v>5.7</v>
      </c>
      <c r="J99" s="72">
        <v>96.06</v>
      </c>
      <c r="K99" s="81" t="s">
        <v>91</v>
      </c>
      <c r="L99" s="72">
        <v>18.28</v>
      </c>
    </row>
    <row r="100" spans="1:12" ht="16.2" thickBot="1" x14ac:dyDescent="0.35">
      <c r="A100" s="25"/>
      <c r="B100" s="16"/>
      <c r="C100" s="11"/>
      <c r="D100" s="81" t="s">
        <v>30</v>
      </c>
      <c r="E100" s="68" t="s">
        <v>114</v>
      </c>
      <c r="F100" s="89">
        <v>150</v>
      </c>
      <c r="G100" s="72">
        <v>5.3</v>
      </c>
      <c r="H100" s="72">
        <v>5.5</v>
      </c>
      <c r="I100" s="76">
        <v>32.700000000000003</v>
      </c>
      <c r="J100" s="72">
        <v>202</v>
      </c>
      <c r="K100" s="81" t="s">
        <v>117</v>
      </c>
      <c r="L100" s="72">
        <v>15.66</v>
      </c>
    </row>
    <row r="101" spans="1:12" ht="15.6" x14ac:dyDescent="0.3">
      <c r="A101" s="25"/>
      <c r="B101" s="16"/>
      <c r="C101" s="11"/>
      <c r="D101" s="61" t="s">
        <v>29</v>
      </c>
      <c r="E101" s="84" t="s">
        <v>115</v>
      </c>
      <c r="F101" s="90">
        <v>75</v>
      </c>
      <c r="G101" s="90">
        <v>14.4</v>
      </c>
      <c r="H101" s="90">
        <v>3.3</v>
      </c>
      <c r="I101" s="93">
        <v>10.1</v>
      </c>
      <c r="J101" s="90">
        <v>127.1</v>
      </c>
      <c r="K101" s="96" t="s">
        <v>118</v>
      </c>
      <c r="L101" s="99">
        <v>17.66</v>
      </c>
    </row>
    <row r="102" spans="1:12" ht="15.6" x14ac:dyDescent="0.3">
      <c r="A102" s="25"/>
      <c r="B102" s="16"/>
      <c r="C102" s="11"/>
      <c r="D102" s="88" t="s">
        <v>106</v>
      </c>
      <c r="E102" s="85" t="s">
        <v>46</v>
      </c>
      <c r="F102" s="91">
        <v>200</v>
      </c>
      <c r="G102" s="91">
        <v>1</v>
      </c>
      <c r="H102" s="91">
        <v>0.1</v>
      </c>
      <c r="I102" s="94">
        <v>15.7</v>
      </c>
      <c r="J102" s="91">
        <v>66.900000000000006</v>
      </c>
      <c r="K102" s="97" t="s">
        <v>92</v>
      </c>
      <c r="L102" s="100">
        <v>10</v>
      </c>
    </row>
    <row r="103" spans="1:12" ht="15.6" x14ac:dyDescent="0.3">
      <c r="A103" s="25"/>
      <c r="B103" s="16"/>
      <c r="C103" s="11"/>
      <c r="D103" s="88" t="s">
        <v>108</v>
      </c>
      <c r="E103" s="85" t="s">
        <v>50</v>
      </c>
      <c r="F103" s="91">
        <v>40</v>
      </c>
      <c r="G103" s="91">
        <v>2</v>
      </c>
      <c r="H103" s="91">
        <v>0.4</v>
      </c>
      <c r="I103" s="94">
        <v>11.9</v>
      </c>
      <c r="J103" s="91">
        <v>58.7</v>
      </c>
      <c r="K103" s="97" t="s">
        <v>59</v>
      </c>
      <c r="L103" s="100">
        <v>3.52</v>
      </c>
    </row>
    <row r="104" spans="1:12" ht="15.6" x14ac:dyDescent="0.3">
      <c r="A104" s="25"/>
      <c r="B104" s="16"/>
      <c r="C104" s="11"/>
      <c r="D104" s="88" t="s">
        <v>107</v>
      </c>
      <c r="E104" s="85" t="s">
        <v>105</v>
      </c>
      <c r="F104" s="91">
        <v>30</v>
      </c>
      <c r="G104" s="91">
        <v>2.4</v>
      </c>
      <c r="H104" s="91">
        <v>0.3</v>
      </c>
      <c r="I104" s="94">
        <v>14.7</v>
      </c>
      <c r="J104" s="91">
        <v>71.2</v>
      </c>
      <c r="K104" s="97" t="s">
        <v>59</v>
      </c>
      <c r="L104" s="100">
        <v>3.54</v>
      </c>
    </row>
    <row r="105" spans="1:12" ht="15.6" x14ac:dyDescent="0.3">
      <c r="A105" s="25"/>
      <c r="B105" s="16"/>
      <c r="C105" s="11"/>
      <c r="D105" s="62" t="s">
        <v>116</v>
      </c>
      <c r="E105" s="86" t="s">
        <v>95</v>
      </c>
      <c r="F105" s="92">
        <v>30</v>
      </c>
      <c r="G105" s="92">
        <v>0.1</v>
      </c>
      <c r="H105" s="92">
        <v>0</v>
      </c>
      <c r="I105" s="95">
        <v>20</v>
      </c>
      <c r="J105" s="92">
        <v>80.5</v>
      </c>
      <c r="K105" s="98" t="s">
        <v>59</v>
      </c>
      <c r="L105" s="101">
        <v>18.13</v>
      </c>
    </row>
    <row r="106" spans="1:12" ht="14.4" x14ac:dyDescent="0.3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6"/>
      <c r="B107" s="18"/>
      <c r="C107" s="8"/>
      <c r="D107" s="19" t="s">
        <v>39</v>
      </c>
      <c r="E107" s="9"/>
      <c r="F107" s="21">
        <f>SUM(F98:F106)</f>
        <v>855</v>
      </c>
      <c r="G107" s="21">
        <f>SUM(G98:G106)</f>
        <v>30.82</v>
      </c>
      <c r="H107" s="21">
        <f>SUM(H98:H106)</f>
        <v>22.76</v>
      </c>
      <c r="I107" s="21">
        <f>SUM(I98:I106)</f>
        <v>116.20000000000002</v>
      </c>
      <c r="J107" s="21">
        <f>SUM(J98:J106)</f>
        <v>791.96</v>
      </c>
      <c r="K107" s="27"/>
      <c r="L107" s="21">
        <f>SUM(L98:L106)</f>
        <v>97.44</v>
      </c>
    </row>
    <row r="108" spans="1:12" ht="14.4" x14ac:dyDescent="0.3">
      <c r="A108" s="28">
        <f>A86</f>
        <v>1</v>
      </c>
      <c r="B108" s="14">
        <f>B86</f>
        <v>3</v>
      </c>
      <c r="C108" s="10" t="s">
        <v>34</v>
      </c>
      <c r="D108" s="12" t="s">
        <v>35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12" t="s">
        <v>31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 x14ac:dyDescent="0.3">
      <c r="A112" s="26"/>
      <c r="B112" s="18"/>
      <c r="C112" s="8"/>
      <c r="D112" s="19" t="s">
        <v>39</v>
      </c>
      <c r="E112" s="9"/>
      <c r="F112" s="21">
        <f>SUM(F108:F111)</f>
        <v>0</v>
      </c>
      <c r="G112" s="21">
        <f t="shared" ref="G112" si="33">SUM(G108:G111)</f>
        <v>0</v>
      </c>
      <c r="H112" s="21">
        <f t="shared" ref="H112" si="34">SUM(H108:H111)</f>
        <v>0</v>
      </c>
      <c r="I112" s="21">
        <f t="shared" ref="I112" si="35">SUM(I108:I111)</f>
        <v>0</v>
      </c>
      <c r="J112" s="21">
        <f t="shared" ref="J112" si="36">SUM(J108:J111)</f>
        <v>0</v>
      </c>
      <c r="K112" s="27"/>
      <c r="L112" s="21">
        <f>SUM(L108:L111)</f>
        <v>0</v>
      </c>
    </row>
    <row r="113" spans="1:12" ht="14.4" x14ac:dyDescent="0.3">
      <c r="A113" s="28">
        <f>A86</f>
        <v>1</v>
      </c>
      <c r="B113" s="14">
        <f>B86</f>
        <v>3</v>
      </c>
      <c r="C113" s="10" t="s">
        <v>36</v>
      </c>
      <c r="D113" s="7" t="s">
        <v>21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7" t="s">
        <v>30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7" t="s">
        <v>31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5"/>
      <c r="B116" s="16"/>
      <c r="C116" s="11"/>
      <c r="D116" s="7" t="s">
        <v>23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 x14ac:dyDescent="0.3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6"/>
      <c r="B119" s="18"/>
      <c r="C119" s="8"/>
      <c r="D119" s="19" t="s">
        <v>39</v>
      </c>
      <c r="E119" s="9"/>
      <c r="F119" s="21">
        <f>SUM(F113:F118)</f>
        <v>0</v>
      </c>
      <c r="G119" s="21">
        <f t="shared" ref="G119" si="37">SUM(G113:G118)</f>
        <v>0</v>
      </c>
      <c r="H119" s="21">
        <f t="shared" ref="H119" si="38">SUM(H113:H118)</f>
        <v>0</v>
      </c>
      <c r="I119" s="21">
        <f t="shared" ref="I119" si="39">SUM(I113:I118)</f>
        <v>0</v>
      </c>
      <c r="J119" s="21">
        <f t="shared" ref="J119" si="40">SUM(J113:J118)</f>
        <v>0</v>
      </c>
      <c r="K119" s="27"/>
      <c r="L119" s="21">
        <f>SUM(L113:L118)</f>
        <v>0</v>
      </c>
    </row>
    <row r="120" spans="1:12" ht="14.4" x14ac:dyDescent="0.3">
      <c r="A120" s="28">
        <f>A86</f>
        <v>1</v>
      </c>
      <c r="B120" s="14">
        <f>B86</f>
        <v>3</v>
      </c>
      <c r="C120" s="10" t="s">
        <v>37</v>
      </c>
      <c r="D120" s="12" t="s">
        <v>38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12" t="s">
        <v>35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12" t="s">
        <v>31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5"/>
      <c r="B123" s="16"/>
      <c r="C123" s="11"/>
      <c r="D123" s="12" t="s">
        <v>24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 x14ac:dyDescent="0.3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6"/>
      <c r="B126" s="18"/>
      <c r="C126" s="8"/>
      <c r="D126" s="20" t="s">
        <v>39</v>
      </c>
      <c r="E126" s="9"/>
      <c r="F126" s="21">
        <f>SUM(F120:F125)</f>
        <v>0</v>
      </c>
      <c r="G126" s="21">
        <f t="shared" ref="G126" si="41">SUM(G120:G125)</f>
        <v>0</v>
      </c>
      <c r="H126" s="21">
        <f t="shared" ref="H126" si="42">SUM(H120:H125)</f>
        <v>0</v>
      </c>
      <c r="I126" s="21">
        <f t="shared" ref="I126" si="43">SUM(I120:I125)</f>
        <v>0</v>
      </c>
      <c r="J126" s="21">
        <f t="shared" ref="J126" si="44">SUM(J120:J125)</f>
        <v>0</v>
      </c>
      <c r="K126" s="27"/>
      <c r="L126" s="21">
        <f>SUM(L120:L125)</f>
        <v>0</v>
      </c>
    </row>
    <row r="127" spans="1:12" ht="15.75" customHeight="1" x14ac:dyDescent="0.25">
      <c r="A127" s="31">
        <f>A86</f>
        <v>1</v>
      </c>
      <c r="B127" s="32">
        <f>B86</f>
        <v>3</v>
      </c>
      <c r="C127" s="129" t="s">
        <v>4</v>
      </c>
      <c r="D127" s="130"/>
      <c r="E127" s="33"/>
      <c r="F127" s="34">
        <f>F93+F97+F107+F112+F119+F126</f>
        <v>855</v>
      </c>
      <c r="G127" s="34">
        <f t="shared" ref="G127" si="45">G93+G97+G107+G112+G119+G126</f>
        <v>30.82</v>
      </c>
      <c r="H127" s="34">
        <f t="shared" ref="H127" si="46">H93+H97+H107+H112+H119+H126</f>
        <v>22.76</v>
      </c>
      <c r="I127" s="34">
        <f t="shared" ref="I127" si="47">I93+I97+I107+I112+I119+I126</f>
        <v>116.20000000000002</v>
      </c>
      <c r="J127" s="34">
        <f t="shared" ref="J127" si="48">J93+J97+J107+J112+J119+J126</f>
        <v>791.96</v>
      </c>
      <c r="K127" s="35"/>
      <c r="L127" s="34">
        <f t="shared" ref="L127" si="49">L93+L97+L107+L112+L119+L126</f>
        <v>97.44</v>
      </c>
    </row>
    <row r="128" spans="1:12" ht="14.4" x14ac:dyDescent="0.3">
      <c r="A128" s="22">
        <v>1</v>
      </c>
      <c r="B128" s="23">
        <v>4</v>
      </c>
      <c r="C128" s="24" t="s">
        <v>20</v>
      </c>
      <c r="D128" s="5" t="s">
        <v>21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5"/>
      <c r="B130" s="16"/>
      <c r="C130" s="11"/>
      <c r="D130" s="7" t="s">
        <v>22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 x14ac:dyDescent="0.3">
      <c r="A131" s="25"/>
      <c r="B131" s="16"/>
      <c r="C131" s="11"/>
      <c r="D131" s="7" t="s">
        <v>23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 x14ac:dyDescent="0.3">
      <c r="A132" s="25"/>
      <c r="B132" s="16"/>
      <c r="C132" s="11"/>
      <c r="D132" s="7" t="s">
        <v>24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6"/>
      <c r="B135" s="18"/>
      <c r="C135" s="8"/>
      <c r="D135" s="19" t="s">
        <v>39</v>
      </c>
      <c r="E135" s="9"/>
      <c r="F135" s="21">
        <f>SUM(F128:F134)</f>
        <v>0</v>
      </c>
      <c r="G135" s="21">
        <f t="shared" ref="G135" si="50">SUM(G128:G134)</f>
        <v>0</v>
      </c>
      <c r="H135" s="21">
        <f t="shared" ref="H135" si="51">SUM(H128:H134)</f>
        <v>0</v>
      </c>
      <c r="I135" s="21">
        <f t="shared" ref="I135" si="52">SUM(I128:I134)</f>
        <v>0</v>
      </c>
      <c r="J135" s="21">
        <f t="shared" ref="J135" si="53">SUM(J128:J134)</f>
        <v>0</v>
      </c>
      <c r="K135" s="27"/>
      <c r="L135" s="21">
        <f>SUM(L128:L134)</f>
        <v>0</v>
      </c>
    </row>
    <row r="136" spans="1:12" ht="14.4" x14ac:dyDescent="0.3">
      <c r="A136" s="28">
        <f>A128</f>
        <v>1</v>
      </c>
      <c r="B136" s="14">
        <f>B128</f>
        <v>4</v>
      </c>
      <c r="C136" s="10" t="s">
        <v>25</v>
      </c>
      <c r="D136" s="12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SUM(F136:F138)</f>
        <v>0</v>
      </c>
      <c r="G139" s="21">
        <f t="shared" ref="G139" si="54">SUM(G136:G138)</f>
        <v>0</v>
      </c>
      <c r="H139" s="21">
        <f t="shared" ref="H139" si="55">SUM(H136:H138)</f>
        <v>0</v>
      </c>
      <c r="I139" s="21">
        <f t="shared" ref="I139" si="56">SUM(I136:I138)</f>
        <v>0</v>
      </c>
      <c r="J139" s="21">
        <f t="shared" ref="J139" si="57">SUM(J136:J138)</f>
        <v>0</v>
      </c>
      <c r="K139" s="27"/>
      <c r="L139" s="21">
        <f>SUM(L136:L138)</f>
        <v>0</v>
      </c>
    </row>
    <row r="140" spans="1:12" ht="15.6" x14ac:dyDescent="0.3">
      <c r="A140" s="28">
        <f>A128</f>
        <v>1</v>
      </c>
      <c r="B140" s="14">
        <f>B128</f>
        <v>4</v>
      </c>
      <c r="C140" s="10" t="s">
        <v>26</v>
      </c>
      <c r="D140" s="58" t="s">
        <v>27</v>
      </c>
      <c r="E140" s="66" t="s">
        <v>119</v>
      </c>
      <c r="F140" s="71">
        <v>60</v>
      </c>
      <c r="G140" s="71">
        <v>1.3</v>
      </c>
      <c r="H140" s="71">
        <v>8.1</v>
      </c>
      <c r="I140" s="75">
        <v>7.8</v>
      </c>
      <c r="J140" s="71">
        <v>108.7</v>
      </c>
      <c r="K140" s="80" t="s">
        <v>104</v>
      </c>
      <c r="L140" s="71">
        <v>16.11</v>
      </c>
    </row>
    <row r="141" spans="1:12" ht="15.6" x14ac:dyDescent="0.3">
      <c r="A141" s="25"/>
      <c r="B141" s="16"/>
      <c r="C141" s="11"/>
      <c r="D141" s="59" t="s">
        <v>28</v>
      </c>
      <c r="E141" s="68" t="s">
        <v>96</v>
      </c>
      <c r="F141" s="103">
        <v>200</v>
      </c>
      <c r="G141" s="103">
        <v>5.12</v>
      </c>
      <c r="H141" s="103">
        <v>6.22</v>
      </c>
      <c r="I141" s="104">
        <v>10.74</v>
      </c>
      <c r="J141" s="103">
        <v>119.44</v>
      </c>
      <c r="K141" s="81" t="s">
        <v>98</v>
      </c>
      <c r="L141" s="103">
        <v>20.74</v>
      </c>
    </row>
    <row r="142" spans="1:12" ht="15.6" x14ac:dyDescent="0.3">
      <c r="A142" s="25"/>
      <c r="B142" s="16"/>
      <c r="C142" s="11"/>
      <c r="D142" s="59" t="s">
        <v>29</v>
      </c>
      <c r="E142" s="68" t="s">
        <v>97</v>
      </c>
      <c r="F142" s="72">
        <v>220</v>
      </c>
      <c r="G142" s="72">
        <v>27.3</v>
      </c>
      <c r="H142" s="72">
        <v>8.1</v>
      </c>
      <c r="I142" s="76">
        <v>33.200000000000003</v>
      </c>
      <c r="J142" s="72">
        <v>314.60000000000002</v>
      </c>
      <c r="K142" s="81" t="s">
        <v>99</v>
      </c>
      <c r="L142" s="72">
        <v>26.63</v>
      </c>
    </row>
    <row r="143" spans="1:12" ht="15.6" x14ac:dyDescent="0.3">
      <c r="A143" s="25"/>
      <c r="B143" s="16"/>
      <c r="C143" s="11"/>
      <c r="D143" s="59" t="s">
        <v>106</v>
      </c>
      <c r="E143" s="68" t="s">
        <v>81</v>
      </c>
      <c r="F143" s="103">
        <v>200</v>
      </c>
      <c r="G143" s="103">
        <v>0.15</v>
      </c>
      <c r="H143" s="103">
        <v>0.14000000000000001</v>
      </c>
      <c r="I143" s="104">
        <v>9.93</v>
      </c>
      <c r="J143" s="103">
        <v>41.5</v>
      </c>
      <c r="K143" s="81" t="s">
        <v>79</v>
      </c>
      <c r="L143" s="103">
        <v>12.9</v>
      </c>
    </row>
    <row r="144" spans="1:12" ht="15.6" x14ac:dyDescent="0.3">
      <c r="A144" s="25"/>
      <c r="B144" s="16"/>
      <c r="C144" s="11"/>
      <c r="D144" s="59" t="s">
        <v>107</v>
      </c>
      <c r="E144" s="68" t="s">
        <v>105</v>
      </c>
      <c r="F144" s="72">
        <v>30</v>
      </c>
      <c r="G144" s="72">
        <v>2.4</v>
      </c>
      <c r="H144" s="72">
        <v>0.3</v>
      </c>
      <c r="I144" s="76">
        <v>14.7</v>
      </c>
      <c r="J144" s="72">
        <v>71.2</v>
      </c>
      <c r="K144" s="81" t="s">
        <v>59</v>
      </c>
      <c r="L144" s="72">
        <v>3.54</v>
      </c>
    </row>
    <row r="145" spans="1:12" ht="16.2" thickBot="1" x14ac:dyDescent="0.35">
      <c r="A145" s="25"/>
      <c r="B145" s="16"/>
      <c r="C145" s="11"/>
      <c r="D145" s="59" t="s">
        <v>108</v>
      </c>
      <c r="E145" s="68" t="s">
        <v>50</v>
      </c>
      <c r="F145" s="72">
        <v>30</v>
      </c>
      <c r="G145" s="72">
        <v>2</v>
      </c>
      <c r="H145" s="72">
        <v>0.4</v>
      </c>
      <c r="I145" s="76">
        <v>11.9</v>
      </c>
      <c r="J145" s="72">
        <v>58.7</v>
      </c>
      <c r="K145" s="81" t="s">
        <v>59</v>
      </c>
      <c r="L145" s="72">
        <v>3.52</v>
      </c>
    </row>
    <row r="146" spans="1:12" ht="15.6" x14ac:dyDescent="0.3">
      <c r="A146" s="25"/>
      <c r="B146" s="16"/>
      <c r="C146" s="11"/>
      <c r="D146" s="61" t="s">
        <v>54</v>
      </c>
      <c r="E146" s="102" t="s">
        <v>69</v>
      </c>
      <c r="F146" s="74">
        <v>30</v>
      </c>
      <c r="G146" s="78">
        <v>2.2999999999999998</v>
      </c>
      <c r="H146" s="78">
        <v>2.9</v>
      </c>
      <c r="I146" s="79">
        <v>22.3</v>
      </c>
      <c r="J146" s="78">
        <v>124.7</v>
      </c>
      <c r="K146" s="83" t="s">
        <v>59</v>
      </c>
      <c r="L146" s="78">
        <v>14</v>
      </c>
    </row>
    <row r="147" spans="1:12" ht="14.4" x14ac:dyDescent="0.3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6"/>
      <c r="B149" s="18"/>
      <c r="C149" s="8"/>
      <c r="D149" s="19" t="s">
        <v>39</v>
      </c>
      <c r="E149" s="9"/>
      <c r="F149" s="21">
        <f>SUM(F140:F148)</f>
        <v>770</v>
      </c>
      <c r="G149" s="21">
        <f t="shared" ref="G149" si="58">SUM(G140:G148)</f>
        <v>40.569999999999993</v>
      </c>
      <c r="H149" s="21">
        <f t="shared" ref="H149" si="59">SUM(H140:H148)</f>
        <v>26.16</v>
      </c>
      <c r="I149" s="21">
        <f t="shared" ref="I149" si="60">SUM(I140:I148)</f>
        <v>110.57000000000001</v>
      </c>
      <c r="J149" s="21">
        <f t="shared" ref="J149" si="61">SUM(J140:J148)</f>
        <v>838.84000000000015</v>
      </c>
      <c r="K149" s="27"/>
      <c r="L149" s="21">
        <f>SUM(L140:L148)</f>
        <v>97.44</v>
      </c>
    </row>
    <row r="150" spans="1:12" ht="14.4" x14ac:dyDescent="0.3">
      <c r="A150" s="28">
        <f>A128</f>
        <v>1</v>
      </c>
      <c r="B150" s="14">
        <f>B128</f>
        <v>4</v>
      </c>
      <c r="C150" s="10" t="s">
        <v>34</v>
      </c>
      <c r="D150" s="12" t="s">
        <v>35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12" t="s">
        <v>31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 x14ac:dyDescent="0.3">
      <c r="A154" s="26"/>
      <c r="B154" s="18"/>
      <c r="C154" s="8"/>
      <c r="D154" s="19" t="s">
        <v>39</v>
      </c>
      <c r="E154" s="9"/>
      <c r="F154" s="21">
        <f>SUM(F150:F153)</f>
        <v>0</v>
      </c>
      <c r="G154" s="21">
        <f t="shared" ref="G154" si="62">SUM(G150:G153)</f>
        <v>0</v>
      </c>
      <c r="H154" s="21">
        <f t="shared" ref="H154" si="63">SUM(H150:H153)</f>
        <v>0</v>
      </c>
      <c r="I154" s="21">
        <f t="shared" ref="I154" si="64">SUM(I150:I153)</f>
        <v>0</v>
      </c>
      <c r="J154" s="21">
        <f t="shared" ref="J154" si="65">SUM(J150:J153)</f>
        <v>0</v>
      </c>
      <c r="K154" s="27"/>
      <c r="L154" s="21">
        <f>SUM(L150:L153)</f>
        <v>0</v>
      </c>
    </row>
    <row r="155" spans="1:12" ht="14.4" x14ac:dyDescent="0.3">
      <c r="A155" s="28">
        <f>A128</f>
        <v>1</v>
      </c>
      <c r="B155" s="14">
        <f>B128</f>
        <v>4</v>
      </c>
      <c r="C155" s="10" t="s">
        <v>36</v>
      </c>
      <c r="D155" s="7" t="s">
        <v>21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7" t="s">
        <v>30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7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5"/>
      <c r="B158" s="16"/>
      <c r="C158" s="11"/>
      <c r="D158" s="7" t="s">
        <v>23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 x14ac:dyDescent="0.3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6"/>
      <c r="B161" s="18"/>
      <c r="C161" s="8"/>
      <c r="D161" s="19" t="s">
        <v>39</v>
      </c>
      <c r="E161" s="9"/>
      <c r="F161" s="21">
        <f>SUM(F155:F160)</f>
        <v>0</v>
      </c>
      <c r="G161" s="21">
        <f t="shared" ref="G161" si="66">SUM(G155:G160)</f>
        <v>0</v>
      </c>
      <c r="H161" s="21">
        <f t="shared" ref="H161" si="67">SUM(H155:H160)</f>
        <v>0</v>
      </c>
      <c r="I161" s="21">
        <f t="shared" ref="I161" si="68">SUM(I155:I160)</f>
        <v>0</v>
      </c>
      <c r="J161" s="21">
        <f t="shared" ref="J161" si="69">SUM(J155:J160)</f>
        <v>0</v>
      </c>
      <c r="K161" s="27"/>
      <c r="L161" s="21">
        <f>SUM(L155:L160)</f>
        <v>0</v>
      </c>
    </row>
    <row r="162" spans="1:12" ht="14.4" x14ac:dyDescent="0.3">
      <c r="A162" s="28">
        <f>A128</f>
        <v>1</v>
      </c>
      <c r="B162" s="14">
        <f>B128</f>
        <v>4</v>
      </c>
      <c r="C162" s="10" t="s">
        <v>37</v>
      </c>
      <c r="D162" s="12" t="s">
        <v>38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12" t="s">
        <v>35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12" t="s">
        <v>31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5"/>
      <c r="B165" s="16"/>
      <c r="C165" s="11"/>
      <c r="D165" s="12" t="s">
        <v>24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 x14ac:dyDescent="0.3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6"/>
      <c r="B168" s="18"/>
      <c r="C168" s="8"/>
      <c r="D168" s="20" t="s">
        <v>39</v>
      </c>
      <c r="E168" s="9"/>
      <c r="F168" s="21">
        <f>SUM(F162:F167)</f>
        <v>0</v>
      </c>
      <c r="G168" s="21">
        <f t="shared" ref="G168" si="70">SUM(G162:G167)</f>
        <v>0</v>
      </c>
      <c r="H168" s="21">
        <f t="shared" ref="H168" si="71">SUM(H162:H167)</f>
        <v>0</v>
      </c>
      <c r="I168" s="21">
        <f t="shared" ref="I168" si="72">SUM(I162:I167)</f>
        <v>0</v>
      </c>
      <c r="J168" s="21">
        <f t="shared" ref="J168" si="73">SUM(J162:J167)</f>
        <v>0</v>
      </c>
      <c r="K168" s="27"/>
      <c r="L168" s="21">
        <f>SUM(L162:L167)</f>
        <v>0</v>
      </c>
    </row>
    <row r="169" spans="1:12" ht="15.75" customHeight="1" x14ac:dyDescent="0.25">
      <c r="A169" s="31">
        <f>A128</f>
        <v>1</v>
      </c>
      <c r="B169" s="32">
        <f>B128</f>
        <v>4</v>
      </c>
      <c r="C169" s="129" t="s">
        <v>4</v>
      </c>
      <c r="D169" s="130"/>
      <c r="E169" s="33"/>
      <c r="F169" s="34">
        <f>F135+F139+F149+F154+F161+F168</f>
        <v>770</v>
      </c>
      <c r="G169" s="34">
        <f t="shared" ref="G169" si="74">G135+G139+G149+G154+G161+G168</f>
        <v>40.569999999999993</v>
      </c>
      <c r="H169" s="34">
        <f t="shared" ref="H169" si="75">H135+H139+H149+H154+H161+H168</f>
        <v>26.16</v>
      </c>
      <c r="I169" s="34">
        <f t="shared" ref="I169" si="76">I135+I139+I149+I154+I161+I168</f>
        <v>110.57000000000001</v>
      </c>
      <c r="J169" s="34">
        <f t="shared" ref="J169" si="77">J135+J139+J149+J154+J161+J168</f>
        <v>838.84000000000015</v>
      </c>
      <c r="K169" s="35"/>
      <c r="L169" s="34">
        <f t="shared" ref="L169" si="78">L135+L139+L149+L154+L161+L168</f>
        <v>97.44</v>
      </c>
    </row>
    <row r="170" spans="1:12" ht="14.4" x14ac:dyDescent="0.3">
      <c r="A170" s="22">
        <v>1</v>
      </c>
      <c r="B170" s="23">
        <v>5</v>
      </c>
      <c r="C170" s="24" t="s">
        <v>20</v>
      </c>
      <c r="D170" s="5" t="s">
        <v>21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5"/>
      <c r="B172" s="16"/>
      <c r="C172" s="11"/>
      <c r="D172" s="7" t="s">
        <v>22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 x14ac:dyDescent="0.3">
      <c r="A173" s="25"/>
      <c r="B173" s="16"/>
      <c r="C173" s="11"/>
      <c r="D173" s="7" t="s">
        <v>23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 x14ac:dyDescent="0.3">
      <c r="A174" s="25"/>
      <c r="B174" s="16"/>
      <c r="C174" s="11"/>
      <c r="D174" s="7" t="s">
        <v>24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6"/>
      <c r="B177" s="18"/>
      <c r="C177" s="8"/>
      <c r="D177" s="19" t="s">
        <v>39</v>
      </c>
      <c r="E177" s="9"/>
      <c r="F177" s="21">
        <f>SUM(F170:F176)</f>
        <v>0</v>
      </c>
      <c r="G177" s="21">
        <f t="shared" ref="G177" si="79">SUM(G170:G176)</f>
        <v>0</v>
      </c>
      <c r="H177" s="21">
        <f t="shared" ref="H177" si="80">SUM(H170:H176)</f>
        <v>0</v>
      </c>
      <c r="I177" s="21">
        <f t="shared" ref="I177" si="81">SUM(I170:I176)</f>
        <v>0</v>
      </c>
      <c r="J177" s="21">
        <f t="shared" ref="J177" si="82">SUM(J170:J176)</f>
        <v>0</v>
      </c>
      <c r="K177" s="27"/>
      <c r="L177" s="21">
        <f>SUM(L170:L176)</f>
        <v>0</v>
      </c>
    </row>
    <row r="178" spans="1:12" ht="14.4" x14ac:dyDescent="0.3">
      <c r="A178" s="28">
        <f>A170</f>
        <v>1</v>
      </c>
      <c r="B178" s="14">
        <f>B170</f>
        <v>5</v>
      </c>
      <c r="C178" s="10" t="s">
        <v>25</v>
      </c>
      <c r="D178" s="12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83">SUM(G178:G180)</f>
        <v>0</v>
      </c>
      <c r="H181" s="21">
        <f t="shared" ref="H181" si="84">SUM(H178:H180)</f>
        <v>0</v>
      </c>
      <c r="I181" s="21">
        <f t="shared" ref="I181" si="85">SUM(I178:I180)</f>
        <v>0</v>
      </c>
      <c r="J181" s="21">
        <f t="shared" ref="J181" si="86">SUM(J178:J180)</f>
        <v>0</v>
      </c>
      <c r="K181" s="27"/>
      <c r="L181" s="21">
        <f>SUM(L178:L180)</f>
        <v>0</v>
      </c>
    </row>
    <row r="182" spans="1:12" ht="15.6" x14ac:dyDescent="0.3">
      <c r="A182" s="28">
        <f>A170</f>
        <v>1</v>
      </c>
      <c r="B182" s="14">
        <f>B170</f>
        <v>5</v>
      </c>
      <c r="C182" s="10" t="s">
        <v>26</v>
      </c>
      <c r="D182" s="58" t="s">
        <v>27</v>
      </c>
      <c r="E182" s="66" t="s">
        <v>120</v>
      </c>
      <c r="F182" s="71">
        <v>100</v>
      </c>
      <c r="G182" s="71">
        <v>0.7</v>
      </c>
      <c r="H182" s="71">
        <v>8.1</v>
      </c>
      <c r="I182" s="75">
        <v>5.8</v>
      </c>
      <c r="J182" s="71">
        <v>99</v>
      </c>
      <c r="K182" s="80" t="s">
        <v>125</v>
      </c>
      <c r="L182" s="71">
        <v>16.11</v>
      </c>
    </row>
    <row r="183" spans="1:12" ht="15.6" x14ac:dyDescent="0.3">
      <c r="A183" s="25"/>
      <c r="B183" s="16"/>
      <c r="C183" s="11"/>
      <c r="D183" s="59" t="s">
        <v>28</v>
      </c>
      <c r="E183" s="68" t="s">
        <v>121</v>
      </c>
      <c r="F183" s="103">
        <v>250</v>
      </c>
      <c r="G183" s="103">
        <v>7.9</v>
      </c>
      <c r="H183" s="103">
        <v>4.0999999999999996</v>
      </c>
      <c r="I183" s="104">
        <v>12.42</v>
      </c>
      <c r="J183" s="103">
        <v>117.96</v>
      </c>
      <c r="K183" s="81" t="s">
        <v>126</v>
      </c>
      <c r="L183" s="103">
        <v>16.739999999999998</v>
      </c>
    </row>
    <row r="184" spans="1:12" ht="15.6" x14ac:dyDescent="0.3">
      <c r="A184" s="25"/>
      <c r="B184" s="16"/>
      <c r="C184" s="11"/>
      <c r="D184" s="59" t="s">
        <v>30</v>
      </c>
      <c r="E184" s="68" t="s">
        <v>122</v>
      </c>
      <c r="F184" s="72">
        <v>150</v>
      </c>
      <c r="G184" s="72">
        <v>14.5</v>
      </c>
      <c r="H184" s="72">
        <v>1.3</v>
      </c>
      <c r="I184" s="76">
        <v>33.799999999999997</v>
      </c>
      <c r="J184" s="72">
        <v>204.8</v>
      </c>
      <c r="K184" s="81" t="s">
        <v>127</v>
      </c>
      <c r="L184" s="72">
        <v>18.66</v>
      </c>
    </row>
    <row r="185" spans="1:12" ht="15.6" x14ac:dyDescent="0.3">
      <c r="A185" s="25"/>
      <c r="B185" s="16"/>
      <c r="C185" s="11"/>
      <c r="D185" s="59" t="s">
        <v>29</v>
      </c>
      <c r="E185" s="68" t="s">
        <v>123</v>
      </c>
      <c r="F185" s="72">
        <v>80</v>
      </c>
      <c r="G185" s="72">
        <v>13.5</v>
      </c>
      <c r="H185" s="72">
        <v>13.5</v>
      </c>
      <c r="I185" s="76">
        <v>8.1</v>
      </c>
      <c r="J185" s="72">
        <v>188.9</v>
      </c>
      <c r="K185" s="81" t="s">
        <v>89</v>
      </c>
      <c r="L185" s="72">
        <v>16.670000000000002</v>
      </c>
    </row>
    <row r="186" spans="1:12" ht="15.6" x14ac:dyDescent="0.3">
      <c r="A186" s="25"/>
      <c r="B186" s="16"/>
      <c r="C186" s="11"/>
      <c r="D186" s="59" t="s">
        <v>62</v>
      </c>
      <c r="E186" s="68" t="s">
        <v>124</v>
      </c>
      <c r="F186" s="103">
        <v>200</v>
      </c>
      <c r="G186" s="103">
        <v>0.2</v>
      </c>
      <c r="H186" s="103">
        <v>0</v>
      </c>
      <c r="I186" s="104">
        <v>6.5</v>
      </c>
      <c r="J186" s="103">
        <v>26.8</v>
      </c>
      <c r="K186" s="81" t="s">
        <v>128</v>
      </c>
      <c r="L186" s="103">
        <v>10.9</v>
      </c>
    </row>
    <row r="187" spans="1:12" ht="15.6" x14ac:dyDescent="0.3">
      <c r="A187" s="25"/>
      <c r="B187" s="16"/>
      <c r="C187" s="11"/>
      <c r="D187" s="59" t="s">
        <v>107</v>
      </c>
      <c r="E187" s="68" t="s">
        <v>105</v>
      </c>
      <c r="F187" s="72">
        <v>30</v>
      </c>
      <c r="G187" s="72">
        <v>2.4</v>
      </c>
      <c r="H187" s="72">
        <v>0.3</v>
      </c>
      <c r="I187" s="76">
        <v>14.7</v>
      </c>
      <c r="J187" s="72">
        <v>71.2</v>
      </c>
      <c r="K187" s="81" t="s">
        <v>59</v>
      </c>
      <c r="L187" s="72">
        <v>2.82</v>
      </c>
    </row>
    <row r="188" spans="1:12" ht="16.2" thickBot="1" x14ac:dyDescent="0.35">
      <c r="A188" s="25"/>
      <c r="B188" s="16"/>
      <c r="C188" s="11"/>
      <c r="D188" s="59" t="s">
        <v>108</v>
      </c>
      <c r="E188" s="68" t="s">
        <v>50</v>
      </c>
      <c r="F188" s="72">
        <v>30</v>
      </c>
      <c r="G188" s="72">
        <v>2</v>
      </c>
      <c r="H188" s="72">
        <v>0.4</v>
      </c>
      <c r="I188" s="76">
        <v>11.9</v>
      </c>
      <c r="J188" s="72">
        <v>58.7</v>
      </c>
      <c r="K188" s="81" t="s">
        <v>59</v>
      </c>
      <c r="L188" s="72">
        <v>3.54</v>
      </c>
    </row>
    <row r="189" spans="1:12" ht="15.6" x14ac:dyDescent="0.3">
      <c r="A189" s="25"/>
      <c r="B189" s="16"/>
      <c r="C189" s="11"/>
      <c r="D189" s="61" t="s">
        <v>54</v>
      </c>
      <c r="E189" s="105" t="s">
        <v>69</v>
      </c>
      <c r="F189" s="78">
        <v>30</v>
      </c>
      <c r="G189" s="78">
        <v>2.2999999999999998</v>
      </c>
      <c r="H189" s="78">
        <v>2.9</v>
      </c>
      <c r="I189" s="79">
        <v>22.3</v>
      </c>
      <c r="J189" s="78">
        <v>124.7</v>
      </c>
      <c r="K189" s="83" t="s">
        <v>59</v>
      </c>
      <c r="L189" s="78">
        <v>12</v>
      </c>
    </row>
    <row r="190" spans="1:12" ht="14.4" x14ac:dyDescent="0.3">
      <c r="A190" s="26"/>
      <c r="B190" s="18"/>
      <c r="C190" s="8"/>
      <c r="D190" s="19" t="s">
        <v>39</v>
      </c>
      <c r="E190" s="9"/>
      <c r="F190" s="21">
        <f>SUM(F182:F189)</f>
        <v>870</v>
      </c>
      <c r="G190" s="21">
        <f>SUM(G182:G189)</f>
        <v>43.5</v>
      </c>
      <c r="H190" s="21">
        <f>SUM(H182:H189)</f>
        <v>30.599999999999998</v>
      </c>
      <c r="I190" s="21">
        <f>SUM(I182:I189)</f>
        <v>115.52000000000001</v>
      </c>
      <c r="J190" s="21">
        <f>SUM(J182:J189)</f>
        <v>892.06000000000006</v>
      </c>
      <c r="K190" s="27"/>
      <c r="L190" s="21">
        <f>SUM(L182:L189)</f>
        <v>97.44</v>
      </c>
    </row>
    <row r="191" spans="1:12" ht="14.4" x14ac:dyDescent="0.3">
      <c r="A191" s="28">
        <f>A170</f>
        <v>1</v>
      </c>
      <c r="B191" s="14">
        <f>B170</f>
        <v>5</v>
      </c>
      <c r="C191" s="10" t="s">
        <v>34</v>
      </c>
      <c r="D191" s="12" t="s">
        <v>35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12" t="s">
        <v>31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SUM(F191:F194)</f>
        <v>0</v>
      </c>
      <c r="G195" s="21">
        <f t="shared" ref="G195" si="87">SUM(G191:G194)</f>
        <v>0</v>
      </c>
      <c r="H195" s="21">
        <f t="shared" ref="H195" si="88">SUM(H191:H194)</f>
        <v>0</v>
      </c>
      <c r="I195" s="21">
        <f t="shared" ref="I195" si="89">SUM(I191:I194)</f>
        <v>0</v>
      </c>
      <c r="J195" s="21">
        <f t="shared" ref="J195" si="90">SUM(J191:J194)</f>
        <v>0</v>
      </c>
      <c r="K195" s="27"/>
      <c r="L195" s="21">
        <f>SUM(L191:L194)</f>
        <v>0</v>
      </c>
    </row>
    <row r="196" spans="1:12" ht="14.4" x14ac:dyDescent="0.3">
      <c r="A196" s="28">
        <f>A170</f>
        <v>1</v>
      </c>
      <c r="B196" s="14">
        <f>B170</f>
        <v>5</v>
      </c>
      <c r="C196" s="10" t="s">
        <v>36</v>
      </c>
      <c r="D196" s="7" t="s">
        <v>21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7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7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7" t="s">
        <v>23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 x14ac:dyDescent="0.3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6"/>
      <c r="B202" s="18"/>
      <c r="C202" s="8"/>
      <c r="D202" s="19" t="s">
        <v>39</v>
      </c>
      <c r="E202" s="9"/>
      <c r="F202" s="21">
        <f>SUM(F196:F201)</f>
        <v>0</v>
      </c>
      <c r="G202" s="21">
        <f t="shared" ref="G202" si="91">SUM(G196:G201)</f>
        <v>0</v>
      </c>
      <c r="H202" s="21">
        <f t="shared" ref="H202" si="92">SUM(H196:H201)</f>
        <v>0</v>
      </c>
      <c r="I202" s="21">
        <f t="shared" ref="I202" si="93">SUM(I196:I201)</f>
        <v>0</v>
      </c>
      <c r="J202" s="21">
        <f t="shared" ref="J202" si="94">SUM(J196:J201)</f>
        <v>0</v>
      </c>
      <c r="K202" s="27"/>
      <c r="L202" s="21">
        <f>SUM(L196:L201)</f>
        <v>0</v>
      </c>
    </row>
    <row r="203" spans="1:12" ht="14.4" x14ac:dyDescent="0.3">
      <c r="A203" s="28">
        <f>A170</f>
        <v>1</v>
      </c>
      <c r="B203" s="14">
        <f>B170</f>
        <v>5</v>
      </c>
      <c r="C203" s="10" t="s">
        <v>37</v>
      </c>
      <c r="D203" s="12" t="s">
        <v>38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12" t="s">
        <v>35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12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12" t="s">
        <v>24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6"/>
      <c r="B209" s="18"/>
      <c r="C209" s="8"/>
      <c r="D209" s="20" t="s">
        <v>39</v>
      </c>
      <c r="E209" s="9"/>
      <c r="F209" s="21">
        <f>SUM(F203:F208)</f>
        <v>0</v>
      </c>
      <c r="G209" s="21">
        <f t="shared" ref="G209" si="95">SUM(G203:G208)</f>
        <v>0</v>
      </c>
      <c r="H209" s="21">
        <f t="shared" ref="H209" si="96">SUM(H203:H208)</f>
        <v>0</v>
      </c>
      <c r="I209" s="21">
        <f t="shared" ref="I209" si="97">SUM(I203:I208)</f>
        <v>0</v>
      </c>
      <c r="J209" s="21">
        <f t="shared" ref="J209" si="98">SUM(J203:J208)</f>
        <v>0</v>
      </c>
      <c r="K209" s="27"/>
      <c r="L209" s="21">
        <f>SUM(L203:L208)</f>
        <v>0</v>
      </c>
    </row>
    <row r="210" spans="1:12" ht="15.75" customHeight="1" x14ac:dyDescent="0.25">
      <c r="A210" s="31">
        <f>A170</f>
        <v>1</v>
      </c>
      <c r="B210" s="32">
        <f>B170</f>
        <v>5</v>
      </c>
      <c r="C210" s="129" t="s">
        <v>4</v>
      </c>
      <c r="D210" s="130"/>
      <c r="E210" s="33"/>
      <c r="F210" s="34">
        <f>F177+F181+F190+F195+F202+F209</f>
        <v>870</v>
      </c>
      <c r="G210" s="34">
        <f>G177+G181+G190+G195+G202+G209</f>
        <v>43.5</v>
      </c>
      <c r="H210" s="34">
        <f>H177+H181+H190+H195+H202+H209</f>
        <v>30.599999999999998</v>
      </c>
      <c r="I210" s="34">
        <f>I177+I181+I190+I195+I202+I209</f>
        <v>115.52000000000001</v>
      </c>
      <c r="J210" s="34">
        <f>J177+J181+J190+J195+J202+J209</f>
        <v>892.06000000000006</v>
      </c>
      <c r="K210" s="35"/>
      <c r="L210" s="34">
        <f>L177+L181+L190+L195+L202+L209</f>
        <v>97.44</v>
      </c>
    </row>
    <row r="211" spans="1:12" ht="14.4" x14ac:dyDescent="0.3">
      <c r="A211" s="22">
        <v>1</v>
      </c>
      <c r="B211" s="23">
        <v>6</v>
      </c>
      <c r="C211" s="24" t="s">
        <v>20</v>
      </c>
      <c r="D211" s="5" t="s">
        <v>21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7" t="s">
        <v>22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7" t="s">
        <v>23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5"/>
      <c r="B215" s="16"/>
      <c r="C215" s="11"/>
      <c r="D215" s="7" t="s">
        <v>24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 x14ac:dyDescent="0.3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6"/>
      <c r="B218" s="18"/>
      <c r="C218" s="8"/>
      <c r="D218" s="19" t="s">
        <v>39</v>
      </c>
      <c r="E218" s="9"/>
      <c r="F218" s="21">
        <f>SUM(F211:F217)</f>
        <v>0</v>
      </c>
      <c r="G218" s="21">
        <f t="shared" ref="G218" si="99">SUM(G211:G217)</f>
        <v>0</v>
      </c>
      <c r="H218" s="21">
        <f t="shared" ref="H218" si="100">SUM(H211:H217)</f>
        <v>0</v>
      </c>
      <c r="I218" s="21">
        <f t="shared" ref="I218" si="101">SUM(I211:I217)</f>
        <v>0</v>
      </c>
      <c r="J218" s="21">
        <f t="shared" ref="J218" si="102">SUM(J211:J217)</f>
        <v>0</v>
      </c>
      <c r="K218" s="27"/>
      <c r="L218" s="21">
        <f>SUM(L211:L217)</f>
        <v>0</v>
      </c>
    </row>
    <row r="219" spans="1:12" ht="14.4" x14ac:dyDescent="0.3">
      <c r="A219" s="28">
        <f>A211</f>
        <v>1</v>
      </c>
      <c r="B219" s="14">
        <f>B211</f>
        <v>6</v>
      </c>
      <c r="C219" s="10" t="s">
        <v>25</v>
      </c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103">SUM(G219:G221)</f>
        <v>0</v>
      </c>
      <c r="H222" s="21">
        <f t="shared" ref="H222" si="104">SUM(H219:H221)</f>
        <v>0</v>
      </c>
      <c r="I222" s="21">
        <f t="shared" ref="I222" si="105">SUM(I219:I221)</f>
        <v>0</v>
      </c>
      <c r="J222" s="21">
        <f t="shared" ref="J222" si="106">SUM(J219:J221)</f>
        <v>0</v>
      </c>
      <c r="K222" s="27"/>
      <c r="L222" s="21">
        <f>SUM(L219:L221)</f>
        <v>0</v>
      </c>
    </row>
    <row r="223" spans="1:12" ht="15.6" x14ac:dyDescent="0.3">
      <c r="A223" s="28">
        <f>A211</f>
        <v>1</v>
      </c>
      <c r="B223" s="14">
        <f>B211</f>
        <v>6</v>
      </c>
      <c r="C223" s="10" t="s">
        <v>26</v>
      </c>
      <c r="D223" s="63" t="s">
        <v>27</v>
      </c>
      <c r="E223" s="106" t="s">
        <v>63</v>
      </c>
      <c r="F223" s="111">
        <v>80</v>
      </c>
      <c r="G223" s="111">
        <v>1.1000000000000001</v>
      </c>
      <c r="H223" s="111">
        <v>3.6</v>
      </c>
      <c r="I223" s="116">
        <v>6.1</v>
      </c>
      <c r="J223" s="111">
        <v>60.8</v>
      </c>
      <c r="K223" s="123" t="s">
        <v>70</v>
      </c>
      <c r="L223" s="111">
        <v>14.6</v>
      </c>
    </row>
    <row r="224" spans="1:12" ht="15.6" x14ac:dyDescent="0.3">
      <c r="A224" s="25"/>
      <c r="B224" s="16"/>
      <c r="C224" s="11"/>
      <c r="D224" s="64" t="s">
        <v>28</v>
      </c>
      <c r="E224" s="68" t="s">
        <v>129</v>
      </c>
      <c r="F224" s="72">
        <v>200</v>
      </c>
      <c r="G224" s="72">
        <v>5.16</v>
      </c>
      <c r="H224" s="72">
        <v>2.78</v>
      </c>
      <c r="I224" s="76">
        <v>18.5</v>
      </c>
      <c r="J224" s="72">
        <v>119.6</v>
      </c>
      <c r="K224" s="81" t="s">
        <v>55</v>
      </c>
      <c r="L224" s="72">
        <v>25.43</v>
      </c>
    </row>
    <row r="225" spans="1:12" ht="16.2" thickBot="1" x14ac:dyDescent="0.35">
      <c r="A225" s="25"/>
      <c r="B225" s="16"/>
      <c r="C225" s="11"/>
      <c r="D225" s="60" t="s">
        <v>29</v>
      </c>
      <c r="E225" s="107" t="s">
        <v>130</v>
      </c>
      <c r="F225" s="72">
        <v>150</v>
      </c>
      <c r="G225" s="117">
        <v>5.45</v>
      </c>
      <c r="H225" s="117">
        <v>1.43</v>
      </c>
      <c r="I225" s="118">
        <v>33.78</v>
      </c>
      <c r="J225" s="72">
        <v>167.73</v>
      </c>
      <c r="K225" s="81" t="s">
        <v>88</v>
      </c>
      <c r="L225" s="72">
        <v>23</v>
      </c>
    </row>
    <row r="226" spans="1:12" ht="15" thickBot="1" x14ac:dyDescent="0.35">
      <c r="A226" s="25"/>
      <c r="B226" s="16"/>
      <c r="C226" s="11"/>
      <c r="D226" s="64" t="s">
        <v>106</v>
      </c>
      <c r="E226" s="108" t="s">
        <v>131</v>
      </c>
      <c r="F226" s="112">
        <v>200</v>
      </c>
      <c r="G226" s="112">
        <v>1</v>
      </c>
      <c r="H226" s="112">
        <v>0</v>
      </c>
      <c r="I226" s="119">
        <v>25.4</v>
      </c>
      <c r="J226" s="112">
        <v>105.6</v>
      </c>
      <c r="K226" s="124" t="s">
        <v>103</v>
      </c>
      <c r="L226" s="112">
        <v>10</v>
      </c>
    </row>
    <row r="227" spans="1:12" ht="16.2" thickBot="1" x14ac:dyDescent="0.35">
      <c r="A227" s="25"/>
      <c r="B227" s="16"/>
      <c r="C227" s="11"/>
      <c r="D227" s="64" t="s">
        <v>108</v>
      </c>
      <c r="E227" s="109" t="s">
        <v>50</v>
      </c>
      <c r="F227" s="113">
        <v>30</v>
      </c>
      <c r="G227" s="113">
        <v>2</v>
      </c>
      <c r="H227" s="113">
        <v>0.4</v>
      </c>
      <c r="I227" s="120">
        <v>11.9</v>
      </c>
      <c r="J227" s="113">
        <v>58.7</v>
      </c>
      <c r="K227" s="125" t="s">
        <v>59</v>
      </c>
      <c r="L227" s="113">
        <v>3.52</v>
      </c>
    </row>
    <row r="228" spans="1:12" ht="15.6" x14ac:dyDescent="0.3">
      <c r="A228" s="25"/>
      <c r="B228" s="16"/>
      <c r="C228" s="11"/>
      <c r="D228" s="65" t="s">
        <v>54</v>
      </c>
      <c r="E228" s="110" t="s">
        <v>102</v>
      </c>
      <c r="F228" s="114">
        <v>20</v>
      </c>
      <c r="G228" s="114">
        <v>0.3</v>
      </c>
      <c r="H228" s="114">
        <v>1.8</v>
      </c>
      <c r="I228" s="121">
        <v>12.8</v>
      </c>
      <c r="J228" s="114">
        <v>69.099999999999994</v>
      </c>
      <c r="K228" s="126" t="s">
        <v>59</v>
      </c>
      <c r="L228" s="114">
        <v>17.350000000000001</v>
      </c>
    </row>
    <row r="229" spans="1:12" ht="14.4" x14ac:dyDescent="0.3">
      <c r="A229" s="25"/>
      <c r="B229" s="16"/>
      <c r="C229" s="11"/>
      <c r="D229" s="64" t="s">
        <v>107</v>
      </c>
      <c r="E229" s="110" t="s">
        <v>105</v>
      </c>
      <c r="F229" s="115">
        <v>30</v>
      </c>
      <c r="G229" s="115">
        <v>2.4</v>
      </c>
      <c r="H229" s="115">
        <v>0.3</v>
      </c>
      <c r="I229" s="122">
        <v>14.7</v>
      </c>
      <c r="J229" s="115">
        <v>71.2</v>
      </c>
      <c r="K229" s="127" t="s">
        <v>59</v>
      </c>
      <c r="L229" s="115">
        <v>3.54</v>
      </c>
    </row>
    <row r="230" spans="1:12" ht="14.4" x14ac:dyDescent="0.3">
      <c r="A230" s="26"/>
      <c r="B230" s="18"/>
      <c r="C230" s="8"/>
      <c r="D230" s="19" t="s">
        <v>39</v>
      </c>
      <c r="E230" s="9"/>
      <c r="F230" s="21">
        <f>SUM(F223:F229)</f>
        <v>710</v>
      </c>
      <c r="G230" s="21">
        <f>SUM(G223:G229)</f>
        <v>17.41</v>
      </c>
      <c r="H230" s="21">
        <f>SUM(H223:H229)</f>
        <v>10.31</v>
      </c>
      <c r="I230" s="21">
        <f>SUM(I223:I229)</f>
        <v>123.18</v>
      </c>
      <c r="J230" s="21">
        <f>SUM(J223:J229)</f>
        <v>652.73000000000013</v>
      </c>
      <c r="K230" s="27"/>
      <c r="L230" s="21">
        <f>SUM(L223:L229)</f>
        <v>97.440000000000012</v>
      </c>
    </row>
    <row r="231" spans="1:12" ht="14.4" x14ac:dyDescent="0.3">
      <c r="A231" s="28">
        <f>A211</f>
        <v>1</v>
      </c>
      <c r="B231" s="14">
        <f>B211</f>
        <v>6</v>
      </c>
      <c r="C231" s="10" t="s">
        <v>34</v>
      </c>
      <c r="D231" s="12" t="s">
        <v>35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12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6"/>
      <c r="B235" s="18"/>
      <c r="C235" s="8"/>
      <c r="D235" s="19" t="s">
        <v>39</v>
      </c>
      <c r="E235" s="9"/>
      <c r="F235" s="21">
        <f>SUM(F231:F234)</f>
        <v>0</v>
      </c>
      <c r="G235" s="21">
        <f t="shared" ref="G235" si="107">SUM(G231:G234)</f>
        <v>0</v>
      </c>
      <c r="H235" s="21">
        <f t="shared" ref="H235" si="108">SUM(H231:H234)</f>
        <v>0</v>
      </c>
      <c r="I235" s="21">
        <f t="shared" ref="I235" si="109">SUM(I231:I234)</f>
        <v>0</v>
      </c>
      <c r="J235" s="21">
        <f t="shared" ref="J235" si="110">SUM(J231:J234)</f>
        <v>0</v>
      </c>
      <c r="K235" s="27"/>
      <c r="L235" s="21">
        <f>SUM(L231:L234)</f>
        <v>0</v>
      </c>
    </row>
    <row r="236" spans="1:12" ht="14.4" x14ac:dyDescent="0.3">
      <c r="A236" s="28">
        <f>A211</f>
        <v>1</v>
      </c>
      <c r="B236" s="14">
        <f>B211</f>
        <v>6</v>
      </c>
      <c r="C236" s="10" t="s">
        <v>36</v>
      </c>
      <c r="D236" s="7" t="s">
        <v>21</v>
      </c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5"/>
      <c r="B237" s="16"/>
      <c r="C237" s="11"/>
      <c r="D237" s="7" t="s">
        <v>30</v>
      </c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5"/>
      <c r="B238" s="16"/>
      <c r="C238" s="11"/>
      <c r="D238" s="7" t="s">
        <v>31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7" t="s">
        <v>23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SUM(F236:F241)</f>
        <v>0</v>
      </c>
      <c r="G242" s="21">
        <f t="shared" ref="G242" si="111">SUM(G236:G241)</f>
        <v>0</v>
      </c>
      <c r="H242" s="21">
        <f t="shared" ref="H242" si="112">SUM(H236:H241)</f>
        <v>0</v>
      </c>
      <c r="I242" s="21">
        <f t="shared" ref="I242" si="113">SUM(I236:I241)</f>
        <v>0</v>
      </c>
      <c r="J242" s="21">
        <f t="shared" ref="J242" si="114">SUM(J236:J241)</f>
        <v>0</v>
      </c>
      <c r="K242" s="27"/>
      <c r="L242" s="21">
        <f>SUM(L236:L241)</f>
        <v>0</v>
      </c>
    </row>
    <row r="243" spans="1:12" ht="14.4" x14ac:dyDescent="0.3">
      <c r="A243" s="28">
        <f>A211</f>
        <v>1</v>
      </c>
      <c r="B243" s="14">
        <f>B211</f>
        <v>6</v>
      </c>
      <c r="C243" s="10" t="s">
        <v>37</v>
      </c>
      <c r="D243" s="12" t="s">
        <v>38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12" t="s">
        <v>35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12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12" t="s">
        <v>24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20" t="s">
        <v>39</v>
      </c>
      <c r="E249" s="9"/>
      <c r="F249" s="21">
        <f>SUM(F243:F248)</f>
        <v>0</v>
      </c>
      <c r="G249" s="21">
        <f t="shared" ref="G249" si="115">SUM(G243:G248)</f>
        <v>0</v>
      </c>
      <c r="H249" s="21">
        <f t="shared" ref="H249" si="116">SUM(H243:H248)</f>
        <v>0</v>
      </c>
      <c r="I249" s="21">
        <f t="shared" ref="I249" si="117">SUM(I243:I248)</f>
        <v>0</v>
      </c>
      <c r="J249" s="21">
        <f t="shared" ref="J249" si="118">SUM(J243:J248)</f>
        <v>0</v>
      </c>
      <c r="K249" s="27"/>
      <c r="L249" s="21">
        <f>SUM(L243:L248)</f>
        <v>0</v>
      </c>
    </row>
    <row r="250" spans="1:12" ht="15.75" customHeight="1" x14ac:dyDescent="0.25">
      <c r="A250" s="31">
        <f>A211</f>
        <v>1</v>
      </c>
      <c r="B250" s="32">
        <f>B211</f>
        <v>6</v>
      </c>
      <c r="C250" s="129" t="s">
        <v>4</v>
      </c>
      <c r="D250" s="130"/>
      <c r="E250" s="33"/>
      <c r="F250" s="34">
        <f>F218+F222+F230+F235+F242+F249</f>
        <v>710</v>
      </c>
      <c r="G250" s="34">
        <f>G218+G222+G230+G235+G242+G249</f>
        <v>17.41</v>
      </c>
      <c r="H250" s="34">
        <f>H218+H222+H230+H235+H242+H249</f>
        <v>10.31</v>
      </c>
      <c r="I250" s="34">
        <f>I218+I222+I230+I235+I242+I249</f>
        <v>123.18</v>
      </c>
      <c r="J250" s="34">
        <f>J218+J222+J230+J235+J242+J249</f>
        <v>652.73000000000013</v>
      </c>
      <c r="K250" s="35"/>
      <c r="L250" s="34">
        <f>L218+L222+L230+L235+L242+L249</f>
        <v>97.440000000000012</v>
      </c>
    </row>
    <row r="251" spans="1:12" ht="14.4" x14ac:dyDescent="0.3">
      <c r="A251" s="22">
        <v>1</v>
      </c>
      <c r="B251" s="23">
        <v>0</v>
      </c>
      <c r="C251" s="24" t="s">
        <v>20</v>
      </c>
      <c r="D251" s="5" t="s">
        <v>21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7" t="s">
        <v>22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7" t="s">
        <v>23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7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 x14ac:dyDescent="0.3">
      <c r="A258" s="26"/>
      <c r="B258" s="18"/>
      <c r="C258" s="8"/>
      <c r="D258" s="19" t="s">
        <v>39</v>
      </c>
      <c r="E258" s="9"/>
      <c r="F258" s="21">
        <f>SUM(F251:F257)</f>
        <v>0</v>
      </c>
      <c r="G258" s="21">
        <f t="shared" ref="G258" si="119">SUM(G251:G257)</f>
        <v>0</v>
      </c>
      <c r="H258" s="21">
        <f t="shared" ref="H258" si="120">SUM(H251:H257)</f>
        <v>0</v>
      </c>
      <c r="I258" s="21">
        <f t="shared" ref="I258" si="121">SUM(I251:I257)</f>
        <v>0</v>
      </c>
      <c r="J258" s="21">
        <f t="shared" ref="J258" si="122">SUM(J251:J257)</f>
        <v>0</v>
      </c>
      <c r="K258" s="27"/>
      <c r="L258" s="21">
        <f>SUM(L251:L257)</f>
        <v>0</v>
      </c>
    </row>
    <row r="259" spans="1:12" ht="14.4" x14ac:dyDescent="0.3">
      <c r="A259" s="28">
        <f>A251</f>
        <v>1</v>
      </c>
      <c r="B259" s="14">
        <v>0</v>
      </c>
      <c r="C259" s="10" t="s">
        <v>25</v>
      </c>
      <c r="D259" s="12" t="s">
        <v>24</v>
      </c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6"/>
      <c r="B262" s="18"/>
      <c r="C262" s="8"/>
      <c r="D262" s="19" t="s">
        <v>39</v>
      </c>
      <c r="E262" s="9"/>
      <c r="F262" s="21">
        <f>SUM(F259:F261)</f>
        <v>0</v>
      </c>
      <c r="G262" s="21">
        <f t="shared" ref="G262" si="123">SUM(G259:G261)</f>
        <v>0</v>
      </c>
      <c r="H262" s="21">
        <f t="shared" ref="H262" si="124">SUM(H259:H261)</f>
        <v>0</v>
      </c>
      <c r="I262" s="21">
        <f t="shared" ref="I262" si="125">SUM(I259:I261)</f>
        <v>0</v>
      </c>
      <c r="J262" s="21">
        <f t="shared" ref="J262" si="126">SUM(J259:J261)</f>
        <v>0</v>
      </c>
      <c r="K262" s="27"/>
      <c r="L262" s="21">
        <f>SUM(L259:L261)</f>
        <v>0</v>
      </c>
    </row>
    <row r="263" spans="1:12" ht="14.4" x14ac:dyDescent="0.3">
      <c r="A263" s="28">
        <f>A251</f>
        <v>1</v>
      </c>
      <c r="B263" s="14">
        <f>B251</f>
        <v>0</v>
      </c>
      <c r="C263" s="10" t="s">
        <v>26</v>
      </c>
      <c r="D263" s="7" t="s">
        <v>27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7" t="s">
        <v>28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16"/>
      <c r="C265" s="11"/>
      <c r="D265" s="7" t="s">
        <v>29</v>
      </c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5"/>
      <c r="B266" s="16"/>
      <c r="C266" s="11"/>
      <c r="D266" s="7" t="s">
        <v>30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7" t="s">
        <v>31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7" t="s">
        <v>32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7" t="s">
        <v>33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6"/>
      <c r="B272" s="18"/>
      <c r="C272" s="8"/>
      <c r="D272" s="19" t="s">
        <v>39</v>
      </c>
      <c r="E272" s="9"/>
      <c r="F272" s="21">
        <f>SUM(F263:F271)</f>
        <v>0</v>
      </c>
      <c r="G272" s="21">
        <f t="shared" ref="G272" si="127">SUM(G263:G271)</f>
        <v>0</v>
      </c>
      <c r="H272" s="21">
        <f t="shared" ref="H272" si="128">SUM(H263:H271)</f>
        <v>0</v>
      </c>
      <c r="I272" s="21">
        <f t="shared" ref="I272" si="129">SUM(I263:I271)</f>
        <v>0</v>
      </c>
      <c r="J272" s="21">
        <f t="shared" ref="J272" si="130">SUM(J263:J271)</f>
        <v>0</v>
      </c>
      <c r="K272" s="27"/>
      <c r="L272" s="21">
        <f>SUM(L263:L271)</f>
        <v>0</v>
      </c>
    </row>
    <row r="273" spans="1:12" ht="14.4" x14ac:dyDescent="0.3">
      <c r="A273" s="28">
        <f>A251</f>
        <v>1</v>
      </c>
      <c r="B273" s="14">
        <f>B251</f>
        <v>0</v>
      </c>
      <c r="C273" s="10" t="s">
        <v>34</v>
      </c>
      <c r="D273" s="12" t="s">
        <v>35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12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6"/>
      <c r="B277" s="18"/>
      <c r="C277" s="8"/>
      <c r="D277" s="19" t="s">
        <v>39</v>
      </c>
      <c r="E277" s="9"/>
      <c r="F277" s="21">
        <f>SUM(F273:F276)</f>
        <v>0</v>
      </c>
      <c r="G277" s="21">
        <f t="shared" ref="G277" si="131">SUM(G273:G276)</f>
        <v>0</v>
      </c>
      <c r="H277" s="21">
        <f t="shared" ref="H277" si="132">SUM(H273:H276)</f>
        <v>0</v>
      </c>
      <c r="I277" s="21">
        <f t="shared" ref="I277" si="133">SUM(I273:I276)</f>
        <v>0</v>
      </c>
      <c r="J277" s="21">
        <f t="shared" ref="J277" si="134">SUM(J273:J276)</f>
        <v>0</v>
      </c>
      <c r="K277" s="27"/>
      <c r="L277" s="21">
        <f>SUM(L273:L276)</f>
        <v>0</v>
      </c>
    </row>
    <row r="278" spans="1:12" ht="14.4" x14ac:dyDescent="0.3">
      <c r="A278" s="28">
        <f>A251</f>
        <v>1</v>
      </c>
      <c r="B278" s="14">
        <f>B251</f>
        <v>0</v>
      </c>
      <c r="C278" s="10" t="s">
        <v>36</v>
      </c>
      <c r="D278" s="7" t="s">
        <v>21</v>
      </c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5"/>
      <c r="B279" s="16"/>
      <c r="C279" s="11"/>
      <c r="D279" s="7" t="s">
        <v>30</v>
      </c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5"/>
      <c r="B280" s="16"/>
      <c r="C280" s="11"/>
      <c r="D280" s="7" t="s">
        <v>31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7" t="s">
        <v>23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SUM(F278:F283)</f>
        <v>0</v>
      </c>
      <c r="G284" s="21">
        <f t="shared" ref="G284" si="135">SUM(G278:G283)</f>
        <v>0</v>
      </c>
      <c r="H284" s="21">
        <f t="shared" ref="H284" si="136">SUM(H278:H283)</f>
        <v>0</v>
      </c>
      <c r="I284" s="21">
        <f t="shared" ref="I284" si="137">SUM(I278:I283)</f>
        <v>0</v>
      </c>
      <c r="J284" s="21">
        <f t="shared" ref="J284" si="138">SUM(J278:J283)</f>
        <v>0</v>
      </c>
      <c r="K284" s="27"/>
      <c r="L284" s="21">
        <f>SUM(L278:L283)</f>
        <v>0</v>
      </c>
    </row>
    <row r="285" spans="1:12" ht="14.4" x14ac:dyDescent="0.3">
      <c r="A285" s="28">
        <f>A251</f>
        <v>1</v>
      </c>
      <c r="B285" s="14">
        <f>B251</f>
        <v>0</v>
      </c>
      <c r="C285" s="10" t="s">
        <v>37</v>
      </c>
      <c r="D285" s="12" t="s">
        <v>38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12" t="s">
        <v>35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12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12" t="s">
        <v>24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20" t="s">
        <v>39</v>
      </c>
      <c r="E291" s="9"/>
      <c r="F291" s="21">
        <f>SUM(F285:F290)</f>
        <v>0</v>
      </c>
      <c r="G291" s="21">
        <f t="shared" ref="G291" si="139">SUM(G285:G290)</f>
        <v>0</v>
      </c>
      <c r="H291" s="21">
        <f t="shared" ref="H291" si="140">SUM(H285:H290)</f>
        <v>0</v>
      </c>
      <c r="I291" s="21">
        <f t="shared" ref="I291" si="141">SUM(I285:I290)</f>
        <v>0</v>
      </c>
      <c r="J291" s="21">
        <f t="shared" ref="J291" si="142">SUM(J285:J290)</f>
        <v>0</v>
      </c>
      <c r="K291" s="27"/>
      <c r="L291" s="21">
        <f>SUM(L285:L290)</f>
        <v>0</v>
      </c>
    </row>
    <row r="292" spans="1:12" ht="15.75" customHeight="1" x14ac:dyDescent="0.25">
      <c r="A292" s="31">
        <f>A251</f>
        <v>1</v>
      </c>
      <c r="B292" s="32">
        <f>B251</f>
        <v>0</v>
      </c>
      <c r="C292" s="129" t="s">
        <v>4</v>
      </c>
      <c r="D292" s="130"/>
      <c r="E292" s="33"/>
      <c r="F292" s="34">
        <f>F258+F262+F272+F277+F284+F291</f>
        <v>0</v>
      </c>
      <c r="G292" s="34">
        <f t="shared" ref="G292" si="143">G258+G262+G272+G277+G284+G291</f>
        <v>0</v>
      </c>
      <c r="H292" s="34">
        <f t="shared" ref="H292" si="144">H258+H262+H272+H277+H284+H291</f>
        <v>0</v>
      </c>
      <c r="I292" s="34">
        <f t="shared" ref="I292" si="145">I258+I262+I272+I277+I284+I291</f>
        <v>0</v>
      </c>
      <c r="J292" s="34">
        <f t="shared" ref="J292" si="146">J258+J262+J272+J277+J284+J291</f>
        <v>0</v>
      </c>
      <c r="K292" s="35"/>
      <c r="L292" s="34">
        <f t="shared" ref="L292" si="147">L258+L262+L272+L277+L284+L291</f>
        <v>0</v>
      </c>
    </row>
    <row r="293" spans="1:12" ht="14.4" x14ac:dyDescent="0.3">
      <c r="A293" s="22">
        <v>2</v>
      </c>
      <c r="B293" s="23">
        <v>7</v>
      </c>
      <c r="C293" s="24" t="s">
        <v>20</v>
      </c>
      <c r="D293" s="5" t="s">
        <v>21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7" t="s">
        <v>22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7" t="s">
        <v>23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7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 x14ac:dyDescent="0.3">
      <c r="A300" s="26"/>
      <c r="B300" s="18"/>
      <c r="C300" s="8"/>
      <c r="D300" s="19" t="s">
        <v>39</v>
      </c>
      <c r="E300" s="9"/>
      <c r="F300" s="21">
        <f>SUM(F293:F299)</f>
        <v>0</v>
      </c>
      <c r="G300" s="21">
        <f t="shared" ref="G300" si="148">SUM(G293:G299)</f>
        <v>0</v>
      </c>
      <c r="H300" s="21">
        <f t="shared" ref="H300" si="149">SUM(H293:H299)</f>
        <v>0</v>
      </c>
      <c r="I300" s="21">
        <f t="shared" ref="I300" si="150">SUM(I293:I299)</f>
        <v>0</v>
      </c>
      <c r="J300" s="21">
        <f t="shared" ref="J300" si="151">SUM(J293:J299)</f>
        <v>0</v>
      </c>
      <c r="K300" s="27"/>
      <c r="L300" s="21">
        <f>SUM(L293:L299)</f>
        <v>0</v>
      </c>
    </row>
    <row r="301" spans="1:12" ht="14.4" x14ac:dyDescent="0.3">
      <c r="A301" s="28">
        <f>A293</f>
        <v>2</v>
      </c>
      <c r="B301" s="14">
        <f>B293</f>
        <v>7</v>
      </c>
      <c r="C301" s="10" t="s">
        <v>25</v>
      </c>
      <c r="D301" s="12" t="s">
        <v>24</v>
      </c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52">SUM(G301:G303)</f>
        <v>0</v>
      </c>
      <c r="H304" s="21">
        <f t="shared" ref="H304" si="153">SUM(H301:H303)</f>
        <v>0</v>
      </c>
      <c r="I304" s="21">
        <f t="shared" ref="I304" si="154">SUM(I301:I303)</f>
        <v>0</v>
      </c>
      <c r="J304" s="21">
        <f t="shared" ref="J304" si="155">SUM(J301:J303)</f>
        <v>0</v>
      </c>
      <c r="K304" s="27"/>
      <c r="L304" s="21">
        <f>SUM(L301:L303)</f>
        <v>0</v>
      </c>
    </row>
    <row r="305" spans="1:12" ht="15.6" x14ac:dyDescent="0.3">
      <c r="A305" s="28">
        <f>A293</f>
        <v>2</v>
      </c>
      <c r="B305" s="14">
        <v>7</v>
      </c>
      <c r="C305" s="10" t="s">
        <v>26</v>
      </c>
      <c r="D305" s="58" t="s">
        <v>27</v>
      </c>
      <c r="E305" s="66" t="s">
        <v>48</v>
      </c>
      <c r="F305" s="71">
        <v>60</v>
      </c>
      <c r="G305" s="71">
        <v>1.3</v>
      </c>
      <c r="H305" s="71">
        <v>8.1</v>
      </c>
      <c r="I305" s="75">
        <v>7.8</v>
      </c>
      <c r="J305" s="71">
        <v>108.7</v>
      </c>
      <c r="K305" s="80" t="s">
        <v>104</v>
      </c>
      <c r="L305" s="71">
        <v>12.01</v>
      </c>
    </row>
    <row r="306" spans="1:12" ht="15.6" x14ac:dyDescent="0.3">
      <c r="A306" s="25"/>
      <c r="B306" s="16"/>
      <c r="C306" s="11"/>
      <c r="D306" s="59" t="s">
        <v>28</v>
      </c>
      <c r="E306" s="68" t="s">
        <v>49</v>
      </c>
      <c r="F306" s="103">
        <v>200</v>
      </c>
      <c r="G306" s="103">
        <v>4.74</v>
      </c>
      <c r="H306" s="103">
        <v>6.24</v>
      </c>
      <c r="I306" s="104">
        <v>13.6</v>
      </c>
      <c r="J306" s="103">
        <v>129.38</v>
      </c>
      <c r="K306" s="81" t="s">
        <v>133</v>
      </c>
      <c r="L306" s="103">
        <v>18.52</v>
      </c>
    </row>
    <row r="307" spans="1:12" ht="15.6" x14ac:dyDescent="0.3">
      <c r="A307" s="25"/>
      <c r="B307" s="16"/>
      <c r="C307" s="11"/>
      <c r="D307" s="60" t="s">
        <v>30</v>
      </c>
      <c r="E307" s="68" t="s">
        <v>122</v>
      </c>
      <c r="F307" s="72">
        <v>150</v>
      </c>
      <c r="G307" s="72">
        <v>14.5</v>
      </c>
      <c r="H307" s="72">
        <v>1.3</v>
      </c>
      <c r="I307" s="76">
        <v>33.799999999999997</v>
      </c>
      <c r="J307" s="72">
        <v>204.8</v>
      </c>
      <c r="K307" s="81" t="s">
        <v>127</v>
      </c>
      <c r="L307" s="72">
        <v>17.43</v>
      </c>
    </row>
    <row r="308" spans="1:12" ht="15.6" x14ac:dyDescent="0.3">
      <c r="A308" s="25"/>
      <c r="B308" s="16"/>
      <c r="C308" s="11"/>
      <c r="D308" s="59" t="s">
        <v>29</v>
      </c>
      <c r="E308" s="68" t="s">
        <v>123</v>
      </c>
      <c r="F308" s="72">
        <v>60</v>
      </c>
      <c r="G308" s="72">
        <v>19.3</v>
      </c>
      <c r="H308" s="72">
        <v>1.4</v>
      </c>
      <c r="I308" s="76">
        <v>0.7</v>
      </c>
      <c r="J308" s="72">
        <v>92.9</v>
      </c>
      <c r="K308" s="81" t="s">
        <v>89</v>
      </c>
      <c r="L308" s="72">
        <v>19</v>
      </c>
    </row>
    <row r="309" spans="1:12" ht="15.6" x14ac:dyDescent="0.3">
      <c r="A309" s="25"/>
      <c r="B309" s="16"/>
      <c r="C309" s="11"/>
      <c r="D309" s="59" t="s">
        <v>24</v>
      </c>
      <c r="E309" s="68" t="s">
        <v>132</v>
      </c>
      <c r="F309" s="72">
        <v>170</v>
      </c>
      <c r="G309" s="72">
        <v>2.6</v>
      </c>
      <c r="H309" s="72">
        <v>0.9</v>
      </c>
      <c r="I309" s="76">
        <v>35.700000000000003</v>
      </c>
      <c r="J309" s="72">
        <v>160.69999999999999</v>
      </c>
      <c r="K309" s="81" t="s">
        <v>59</v>
      </c>
      <c r="L309" s="72">
        <v>13.42</v>
      </c>
    </row>
    <row r="310" spans="1:12" ht="15.6" x14ac:dyDescent="0.3">
      <c r="A310" s="25"/>
      <c r="B310" s="16"/>
      <c r="C310" s="11"/>
      <c r="D310" s="59" t="s">
        <v>106</v>
      </c>
      <c r="E310" s="68" t="s">
        <v>45</v>
      </c>
      <c r="F310" s="103">
        <v>200</v>
      </c>
      <c r="G310" s="103">
        <v>0.3</v>
      </c>
      <c r="H310" s="103">
        <v>0.2</v>
      </c>
      <c r="I310" s="104">
        <v>11.1</v>
      </c>
      <c r="J310" s="103">
        <v>46.7</v>
      </c>
      <c r="K310" s="81" t="s">
        <v>79</v>
      </c>
      <c r="L310" s="103">
        <v>10</v>
      </c>
    </row>
    <row r="311" spans="1:12" ht="15.6" x14ac:dyDescent="0.3">
      <c r="A311" s="25"/>
      <c r="B311" s="16"/>
      <c r="C311" s="11"/>
      <c r="D311" s="59" t="s">
        <v>107</v>
      </c>
      <c r="E311" s="68" t="s">
        <v>105</v>
      </c>
      <c r="F311" s="72">
        <v>30</v>
      </c>
      <c r="G311" s="72">
        <v>2.4</v>
      </c>
      <c r="H311" s="72">
        <v>0.3</v>
      </c>
      <c r="I311" s="76">
        <v>14.7</v>
      </c>
      <c r="J311" s="72">
        <v>71.2</v>
      </c>
      <c r="K311" s="81" t="s">
        <v>59</v>
      </c>
      <c r="L311" s="72">
        <v>3.54</v>
      </c>
    </row>
    <row r="312" spans="1:12" ht="15.6" x14ac:dyDescent="0.3">
      <c r="A312" s="25"/>
      <c r="B312" s="16"/>
      <c r="C312" s="11"/>
      <c r="D312" s="59" t="s">
        <v>108</v>
      </c>
      <c r="E312" s="68" t="s">
        <v>50</v>
      </c>
      <c r="F312" s="72">
        <v>30</v>
      </c>
      <c r="G312" s="72">
        <v>2</v>
      </c>
      <c r="H312" s="72">
        <v>0.4</v>
      </c>
      <c r="I312" s="76">
        <v>11.9</v>
      </c>
      <c r="J312" s="72">
        <v>58.7</v>
      </c>
      <c r="K312" s="81" t="s">
        <v>59</v>
      </c>
      <c r="L312" s="72">
        <v>3.52</v>
      </c>
    </row>
    <row r="313" spans="1:12" ht="14.4" x14ac:dyDescent="0.3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6"/>
      <c r="B314" s="18"/>
      <c r="C314" s="8"/>
      <c r="D314" s="19" t="s">
        <v>39</v>
      </c>
      <c r="E314" s="9"/>
      <c r="F314" s="21">
        <f>SUM(F305:F313)</f>
        <v>900</v>
      </c>
      <c r="G314" s="21">
        <f t="shared" ref="G314" si="156">SUM(G305:G313)</f>
        <v>47.14</v>
      </c>
      <c r="H314" s="21">
        <f t="shared" ref="H314" si="157">SUM(H305:H313)</f>
        <v>18.839999999999996</v>
      </c>
      <c r="I314" s="21">
        <f t="shared" ref="I314" si="158">SUM(I305:I313)</f>
        <v>129.29999999999998</v>
      </c>
      <c r="J314" s="21">
        <f t="shared" ref="J314" si="159">SUM(J305:J313)</f>
        <v>873.08000000000015</v>
      </c>
      <c r="K314" s="27"/>
      <c r="L314" s="21">
        <f>SUM(L305:L313)</f>
        <v>97.440000000000012</v>
      </c>
    </row>
    <row r="315" spans="1:12" ht="14.4" x14ac:dyDescent="0.3">
      <c r="A315" s="28">
        <f>A293</f>
        <v>2</v>
      </c>
      <c r="B315" s="14">
        <f>B293</f>
        <v>7</v>
      </c>
      <c r="C315" s="10" t="s">
        <v>34</v>
      </c>
      <c r="D315" s="12" t="s">
        <v>35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12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160">SUM(G315:G318)</f>
        <v>0</v>
      </c>
      <c r="H319" s="21">
        <f t="shared" ref="H319" si="161">SUM(H315:H318)</f>
        <v>0</v>
      </c>
      <c r="I319" s="21">
        <f t="shared" ref="I319" si="162">SUM(I315:I318)</f>
        <v>0</v>
      </c>
      <c r="J319" s="21">
        <f t="shared" ref="J319" si="163">SUM(J315:J318)</f>
        <v>0</v>
      </c>
      <c r="K319" s="27"/>
      <c r="L319" s="21">
        <f>SUM(L315:L318)</f>
        <v>0</v>
      </c>
    </row>
    <row r="320" spans="1:12" ht="14.4" x14ac:dyDescent="0.3">
      <c r="A320" s="28">
        <f>A293</f>
        <v>2</v>
      </c>
      <c r="B320" s="14">
        <f>B293</f>
        <v>7</v>
      </c>
      <c r="C320" s="10" t="s">
        <v>36</v>
      </c>
      <c r="D320" s="7" t="s">
        <v>21</v>
      </c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5"/>
      <c r="B321" s="16"/>
      <c r="C321" s="11"/>
      <c r="D321" s="7" t="s">
        <v>30</v>
      </c>
      <c r="E321" s="50"/>
      <c r="F321" s="51"/>
      <c r="G321" s="51"/>
      <c r="H321" s="51"/>
      <c r="I321" s="51"/>
      <c r="J321" s="51"/>
      <c r="K321" s="52"/>
      <c r="L321" s="51"/>
    </row>
    <row r="322" spans="1:12" ht="14.4" x14ac:dyDescent="0.3">
      <c r="A322" s="25"/>
      <c r="B322" s="16"/>
      <c r="C322" s="11"/>
      <c r="D322" s="7" t="s">
        <v>31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7" t="s">
        <v>23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164">SUM(G320:G325)</f>
        <v>0</v>
      </c>
      <c r="H326" s="21">
        <f t="shared" ref="H326" si="165">SUM(H320:H325)</f>
        <v>0</v>
      </c>
      <c r="I326" s="21">
        <f t="shared" ref="I326" si="166">SUM(I320:I325)</f>
        <v>0</v>
      </c>
      <c r="J326" s="21">
        <f t="shared" ref="J326" si="167">SUM(J320:J325)</f>
        <v>0</v>
      </c>
      <c r="K326" s="27"/>
      <c r="L326" s="21">
        <f>SUM(L320:L325)</f>
        <v>0</v>
      </c>
    </row>
    <row r="327" spans="1:12" ht="14.4" x14ac:dyDescent="0.3">
      <c r="A327" s="28">
        <f>A293</f>
        <v>2</v>
      </c>
      <c r="B327" s="14">
        <f>B293</f>
        <v>7</v>
      </c>
      <c r="C327" s="10" t="s">
        <v>37</v>
      </c>
      <c r="D327" s="12" t="s">
        <v>38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12" t="s">
        <v>35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12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12" t="s">
        <v>24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168">SUM(G327:G332)</f>
        <v>0</v>
      </c>
      <c r="H333" s="21">
        <f t="shared" ref="H333" si="169">SUM(H327:H332)</f>
        <v>0</v>
      </c>
      <c r="I333" s="21">
        <f t="shared" ref="I333" si="170">SUM(I327:I332)</f>
        <v>0</v>
      </c>
      <c r="J333" s="21">
        <f t="shared" ref="J333" si="171">SUM(J327:J332)</f>
        <v>0</v>
      </c>
      <c r="K333" s="27"/>
      <c r="L333" s="21">
        <f>SUM(L327:L332)</f>
        <v>0</v>
      </c>
    </row>
    <row r="334" spans="1:12" ht="15.75" customHeight="1" x14ac:dyDescent="0.25">
      <c r="A334" s="31">
        <f>A293</f>
        <v>2</v>
      </c>
      <c r="B334" s="32">
        <f>B293</f>
        <v>7</v>
      </c>
      <c r="C334" s="129" t="s">
        <v>4</v>
      </c>
      <c r="D334" s="130"/>
      <c r="E334" s="33"/>
      <c r="F334" s="34">
        <f>F300+F304+F314+F319+F326+F333</f>
        <v>900</v>
      </c>
      <c r="G334" s="34">
        <f t="shared" ref="G334" si="172">G300+G304+G314+G319+G326+G333</f>
        <v>47.14</v>
      </c>
      <c r="H334" s="34">
        <f t="shared" ref="H334" si="173">H300+H304+H314+H319+H326+H333</f>
        <v>18.839999999999996</v>
      </c>
      <c r="I334" s="34">
        <f t="shared" ref="I334" si="174">I300+I304+I314+I319+I326+I333</f>
        <v>129.29999999999998</v>
      </c>
      <c r="J334" s="34">
        <f t="shared" ref="J334" si="175">J300+J304+J314+J319+J326+J333</f>
        <v>873.08000000000015</v>
      </c>
      <c r="K334" s="35"/>
      <c r="L334" s="34">
        <f t="shared" ref="L334" si="176">L300+L304+L314+L319+L326+L333</f>
        <v>97.440000000000012</v>
      </c>
    </row>
    <row r="335" spans="1:12" ht="14.4" x14ac:dyDescent="0.3">
      <c r="A335" s="15">
        <v>2</v>
      </c>
      <c r="B335" s="16">
        <v>8</v>
      </c>
      <c r="C335" s="24" t="s">
        <v>20</v>
      </c>
      <c r="D335" s="5" t="s">
        <v>21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1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15"/>
      <c r="B337" s="16"/>
      <c r="C337" s="11"/>
      <c r="D337" s="7" t="s">
        <v>22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15"/>
      <c r="B338" s="16"/>
      <c r="C338" s="11"/>
      <c r="D338" s="7" t="s">
        <v>23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15"/>
      <c r="B339" s="16"/>
      <c r="C339" s="11"/>
      <c r="D339" s="7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1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1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 x14ac:dyDescent="0.3">
      <c r="A342" s="17"/>
      <c r="B342" s="18"/>
      <c r="C342" s="8"/>
      <c r="D342" s="19" t="s">
        <v>39</v>
      </c>
      <c r="E342" s="9"/>
      <c r="F342" s="21">
        <f>SUM(F335:F341)</f>
        <v>0</v>
      </c>
      <c r="G342" s="21">
        <f t="shared" ref="G342" si="177">SUM(G335:G341)</f>
        <v>0</v>
      </c>
      <c r="H342" s="21">
        <f t="shared" ref="H342" si="178">SUM(H335:H341)</f>
        <v>0</v>
      </c>
      <c r="I342" s="21">
        <f t="shared" ref="I342" si="179">SUM(I335:I341)</f>
        <v>0</v>
      </c>
      <c r="J342" s="21">
        <f t="shared" ref="J342" si="180">SUM(J335:J341)</f>
        <v>0</v>
      </c>
      <c r="K342" s="27"/>
      <c r="L342" s="21">
        <f>SUM(L335:L341)</f>
        <v>0</v>
      </c>
    </row>
    <row r="343" spans="1:12" ht="14.4" x14ac:dyDescent="0.3">
      <c r="A343" s="14">
        <f>A335</f>
        <v>2</v>
      </c>
      <c r="B343" s="14">
        <v>8</v>
      </c>
      <c r="C343" s="10" t="s">
        <v>25</v>
      </c>
      <c r="D343" s="12" t="s">
        <v>24</v>
      </c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7"/>
      <c r="B346" s="18"/>
      <c r="C346" s="8"/>
      <c r="D346" s="19" t="s">
        <v>39</v>
      </c>
      <c r="E346" s="9"/>
      <c r="F346" s="21">
        <f>SUM(F343:F345)</f>
        <v>0</v>
      </c>
      <c r="G346" s="21">
        <f t="shared" ref="G346" si="181">SUM(G343:G345)</f>
        <v>0</v>
      </c>
      <c r="H346" s="21">
        <f t="shared" ref="H346" si="182">SUM(H343:H345)</f>
        <v>0</v>
      </c>
      <c r="I346" s="21">
        <f t="shared" ref="I346" si="183">SUM(I343:I345)</f>
        <v>0</v>
      </c>
      <c r="J346" s="21">
        <f t="shared" ref="J346" si="184">SUM(J343:J345)</f>
        <v>0</v>
      </c>
      <c r="K346" s="27"/>
      <c r="L346" s="21">
        <f>SUM(L343:L345)</f>
        <v>0</v>
      </c>
    </row>
    <row r="347" spans="1:12" ht="15.6" x14ac:dyDescent="0.3">
      <c r="A347" s="14">
        <f>A335</f>
        <v>2</v>
      </c>
      <c r="B347" s="14">
        <v>8</v>
      </c>
      <c r="C347" s="10" t="s">
        <v>26</v>
      </c>
      <c r="D347" s="63" t="s">
        <v>27</v>
      </c>
      <c r="E347" s="106" t="s">
        <v>93</v>
      </c>
      <c r="F347" s="111">
        <v>80</v>
      </c>
      <c r="G347" s="111">
        <v>1</v>
      </c>
      <c r="H347" s="111">
        <v>7.1</v>
      </c>
      <c r="I347" s="116">
        <v>5.4</v>
      </c>
      <c r="J347" s="111">
        <v>89.5</v>
      </c>
      <c r="K347" s="123" t="s">
        <v>77</v>
      </c>
      <c r="L347" s="111">
        <v>14.6</v>
      </c>
    </row>
    <row r="348" spans="1:12" ht="15.6" x14ac:dyDescent="0.3">
      <c r="A348" s="15"/>
      <c r="B348" s="16"/>
      <c r="C348" s="11"/>
      <c r="D348" s="64" t="s">
        <v>28</v>
      </c>
      <c r="E348" s="68" t="s">
        <v>51</v>
      </c>
      <c r="F348" s="72">
        <v>200</v>
      </c>
      <c r="G348" s="72">
        <v>4.62</v>
      </c>
      <c r="H348" s="72">
        <v>6.06</v>
      </c>
      <c r="I348" s="76">
        <v>5.7</v>
      </c>
      <c r="J348" s="72">
        <v>96.06</v>
      </c>
      <c r="K348" s="81" t="s">
        <v>91</v>
      </c>
      <c r="L348" s="72">
        <v>25.65</v>
      </c>
    </row>
    <row r="349" spans="1:12" ht="15.6" x14ac:dyDescent="0.3">
      <c r="A349" s="15"/>
      <c r="B349" s="16"/>
      <c r="C349" s="11"/>
      <c r="D349" s="60" t="s">
        <v>30</v>
      </c>
      <c r="E349" s="107" t="s">
        <v>52</v>
      </c>
      <c r="F349" s="72">
        <v>150</v>
      </c>
      <c r="G349" s="117">
        <v>3.1</v>
      </c>
      <c r="H349" s="117">
        <v>6</v>
      </c>
      <c r="I349" s="118">
        <v>19.7</v>
      </c>
      <c r="J349" s="72">
        <v>145.80000000000001</v>
      </c>
      <c r="K349" s="81" t="s">
        <v>56</v>
      </c>
      <c r="L349" s="72">
        <v>18.32</v>
      </c>
    </row>
    <row r="350" spans="1:12" ht="15" thickBot="1" x14ac:dyDescent="0.35">
      <c r="A350" s="15"/>
      <c r="B350" s="16"/>
      <c r="C350" s="11"/>
      <c r="D350" s="64" t="s">
        <v>29</v>
      </c>
      <c r="E350" s="107" t="s">
        <v>134</v>
      </c>
      <c r="F350" s="112">
        <v>80</v>
      </c>
      <c r="G350" s="112">
        <v>10.3</v>
      </c>
      <c r="H350" s="112">
        <v>6.2</v>
      </c>
      <c r="I350" s="119">
        <v>10.1</v>
      </c>
      <c r="J350" s="112">
        <v>138</v>
      </c>
      <c r="K350" s="124" t="s">
        <v>57</v>
      </c>
      <c r="L350" s="112">
        <v>20.8</v>
      </c>
    </row>
    <row r="351" spans="1:12" ht="15" thickBot="1" x14ac:dyDescent="0.35">
      <c r="A351" s="15"/>
      <c r="B351" s="16"/>
      <c r="C351" s="11"/>
      <c r="D351" s="64" t="s">
        <v>62</v>
      </c>
      <c r="E351" s="108" t="s">
        <v>124</v>
      </c>
      <c r="F351" s="112">
        <v>200</v>
      </c>
      <c r="G351" s="112">
        <v>0.2</v>
      </c>
      <c r="H351" s="112">
        <v>0</v>
      </c>
      <c r="I351" s="119">
        <v>6.5</v>
      </c>
      <c r="J351" s="112">
        <v>26.8</v>
      </c>
      <c r="K351" s="124" t="s">
        <v>128</v>
      </c>
      <c r="L351" s="112">
        <v>11.01</v>
      </c>
    </row>
    <row r="352" spans="1:12" ht="15.6" x14ac:dyDescent="0.3">
      <c r="A352" s="15"/>
      <c r="B352" s="16"/>
      <c r="C352" s="11"/>
      <c r="D352" s="64" t="s">
        <v>108</v>
      </c>
      <c r="E352" s="109" t="s">
        <v>50</v>
      </c>
      <c r="F352" s="128">
        <v>30</v>
      </c>
      <c r="G352" s="113">
        <v>2</v>
      </c>
      <c r="H352" s="113">
        <v>0.4</v>
      </c>
      <c r="I352" s="120">
        <v>11.9</v>
      </c>
      <c r="J352" s="113">
        <v>58.7</v>
      </c>
      <c r="K352" s="125" t="s">
        <v>59</v>
      </c>
      <c r="L352" s="113">
        <v>3.52</v>
      </c>
    </row>
    <row r="353" spans="1:12" ht="14.4" x14ac:dyDescent="0.3">
      <c r="A353" s="15"/>
      <c r="B353" s="16"/>
      <c r="C353" s="11"/>
      <c r="D353" s="64" t="s">
        <v>107</v>
      </c>
      <c r="E353" s="110" t="s">
        <v>135</v>
      </c>
      <c r="F353" s="115">
        <v>30</v>
      </c>
      <c r="G353" s="115">
        <v>2.4</v>
      </c>
      <c r="H353" s="115">
        <v>0.3</v>
      </c>
      <c r="I353" s="122">
        <v>14.7</v>
      </c>
      <c r="J353" s="115">
        <v>71.2</v>
      </c>
      <c r="K353" s="127" t="s">
        <v>59</v>
      </c>
      <c r="L353" s="115">
        <v>3.54</v>
      </c>
    </row>
    <row r="354" spans="1:12" ht="14.4" x14ac:dyDescent="0.3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7"/>
      <c r="B355" s="18"/>
      <c r="C355" s="8"/>
      <c r="D355" s="19" t="s">
        <v>39</v>
      </c>
      <c r="E355" s="9"/>
      <c r="F355" s="21">
        <f>SUM(F347:F354)</f>
        <v>770</v>
      </c>
      <c r="G355" s="21">
        <f>SUM(G347:G354)</f>
        <v>23.62</v>
      </c>
      <c r="H355" s="21">
        <f>SUM(H347:H354)</f>
        <v>26.06</v>
      </c>
      <c r="I355" s="21">
        <f>SUM(I347:I354)</f>
        <v>74</v>
      </c>
      <c r="J355" s="21">
        <f>SUM(J347:J354)</f>
        <v>626.06000000000006</v>
      </c>
      <c r="K355" s="27"/>
      <c r="L355" s="21">
        <f>SUM(L347:L354)</f>
        <v>97.440000000000012</v>
      </c>
    </row>
    <row r="356" spans="1:12" ht="14.4" x14ac:dyDescent="0.3">
      <c r="A356" s="14">
        <f>A335</f>
        <v>2</v>
      </c>
      <c r="B356" s="14">
        <v>8</v>
      </c>
      <c r="C356" s="10" t="s">
        <v>34</v>
      </c>
      <c r="D356" s="12" t="s">
        <v>35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12" t="s">
        <v>31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6"/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185">SUM(G356:G359)</f>
        <v>0</v>
      </c>
      <c r="H360" s="21">
        <f t="shared" ref="H360" si="186">SUM(H356:H359)</f>
        <v>0</v>
      </c>
      <c r="I360" s="21">
        <f t="shared" ref="I360" si="187">SUM(I356:I359)</f>
        <v>0</v>
      </c>
      <c r="J360" s="21">
        <f t="shared" ref="J360" si="188">SUM(J356:J359)</f>
        <v>0</v>
      </c>
      <c r="K360" s="27"/>
      <c r="L360" s="21">
        <f>SUM(L356:L359)</f>
        <v>0</v>
      </c>
    </row>
    <row r="361" spans="1:12" ht="14.4" x14ac:dyDescent="0.3">
      <c r="A361" s="14">
        <f>A335</f>
        <v>2</v>
      </c>
      <c r="B361" s="14">
        <v>8</v>
      </c>
      <c r="C361" s="10" t="s">
        <v>36</v>
      </c>
      <c r="D361" s="7" t="s">
        <v>21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7" t="s">
        <v>30</v>
      </c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4.4" x14ac:dyDescent="0.3">
      <c r="A364" s="15"/>
      <c r="B364" s="16"/>
      <c r="C364" s="11"/>
      <c r="D364" s="7" t="s">
        <v>23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189">SUM(G361:G366)</f>
        <v>0</v>
      </c>
      <c r="H367" s="21">
        <f t="shared" ref="H367" si="190">SUM(H361:H366)</f>
        <v>0</v>
      </c>
      <c r="I367" s="21">
        <f t="shared" ref="I367" si="191">SUM(I361:I366)</f>
        <v>0</v>
      </c>
      <c r="J367" s="21">
        <f t="shared" ref="J367" si="192">SUM(J361:J366)</f>
        <v>0</v>
      </c>
      <c r="K367" s="27"/>
      <c r="L367" s="21">
        <f>SUM(L361:L366)</f>
        <v>0</v>
      </c>
    </row>
    <row r="368" spans="1:12" ht="14.4" x14ac:dyDescent="0.3">
      <c r="A368" s="14">
        <f>A335</f>
        <v>2</v>
      </c>
      <c r="B368" s="14">
        <v>8</v>
      </c>
      <c r="C368" s="10" t="s">
        <v>37</v>
      </c>
      <c r="D368" s="12" t="s">
        <v>38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 x14ac:dyDescent="0.3">
      <c r="A369" s="15"/>
      <c r="B369" s="16"/>
      <c r="C369" s="11"/>
      <c r="D369" s="12" t="s">
        <v>35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12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12" t="s">
        <v>24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193">SUM(G368:G373)</f>
        <v>0</v>
      </c>
      <c r="H374" s="21">
        <f t="shared" ref="H374" si="194">SUM(H368:H373)</f>
        <v>0</v>
      </c>
      <c r="I374" s="21">
        <f t="shared" ref="I374" si="195">SUM(I368:I373)</f>
        <v>0</v>
      </c>
      <c r="J374" s="21">
        <f t="shared" ref="J374" si="196">SUM(J368:J373)</f>
        <v>0</v>
      </c>
      <c r="K374" s="27"/>
      <c r="L374" s="21">
        <f>SUM(L368:L373)</f>
        <v>0</v>
      </c>
    </row>
    <row r="375" spans="1:12" ht="15.75" customHeight="1" x14ac:dyDescent="0.25">
      <c r="A375" s="36">
        <f>A335</f>
        <v>2</v>
      </c>
      <c r="B375" s="36">
        <v>8</v>
      </c>
      <c r="C375" s="129" t="s">
        <v>4</v>
      </c>
      <c r="D375" s="130"/>
      <c r="E375" s="33"/>
      <c r="F375" s="34">
        <f>F342+F346+F355+F360+F367+F374</f>
        <v>770</v>
      </c>
      <c r="G375" s="34">
        <f>G342+G346+G355+G360+G367+G374</f>
        <v>23.62</v>
      </c>
      <c r="H375" s="34">
        <f>H342+H346+H355+H360+H367+H374</f>
        <v>26.06</v>
      </c>
      <c r="I375" s="34">
        <f>I342+I346+I355+I360+I367+I374</f>
        <v>74</v>
      </c>
      <c r="J375" s="34">
        <f>J342+J346+J355+J360+J367+J374</f>
        <v>626.06000000000006</v>
      </c>
      <c r="K375" s="35"/>
      <c r="L375" s="34">
        <f>L342+L346+L355+L360+L367+L374</f>
        <v>97.440000000000012</v>
      </c>
    </row>
    <row r="376" spans="1:12" ht="14.4" x14ac:dyDescent="0.3">
      <c r="A376" s="22">
        <v>2</v>
      </c>
      <c r="B376" s="23">
        <v>9</v>
      </c>
      <c r="C376" s="24" t="s">
        <v>20</v>
      </c>
      <c r="D376" s="5" t="s">
        <v>21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2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25"/>
      <c r="B378" s="16"/>
      <c r="C378" s="11"/>
      <c r="D378" s="7" t="s">
        <v>22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25"/>
      <c r="B379" s="16"/>
      <c r="C379" s="11"/>
      <c r="D379" s="7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25"/>
      <c r="B380" s="16"/>
      <c r="C380" s="11"/>
      <c r="D380" s="7" t="s">
        <v>24</v>
      </c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2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26"/>
      <c r="B383" s="18"/>
      <c r="C383" s="8"/>
      <c r="D383" s="19" t="s">
        <v>39</v>
      </c>
      <c r="E383" s="9"/>
      <c r="F383" s="21">
        <f>SUM(F376:F382)</f>
        <v>0</v>
      </c>
      <c r="G383" s="21">
        <f t="shared" ref="G383" si="197">SUM(G376:G382)</f>
        <v>0</v>
      </c>
      <c r="H383" s="21">
        <f t="shared" ref="H383" si="198">SUM(H376:H382)</f>
        <v>0</v>
      </c>
      <c r="I383" s="21">
        <f t="shared" ref="I383" si="199">SUM(I376:I382)</f>
        <v>0</v>
      </c>
      <c r="J383" s="21">
        <f t="shared" ref="J383" si="200">SUM(J376:J382)</f>
        <v>0</v>
      </c>
      <c r="K383" s="27"/>
      <c r="L383" s="21">
        <f>SUM(L376:L382)</f>
        <v>0</v>
      </c>
    </row>
    <row r="384" spans="1:12" ht="14.4" x14ac:dyDescent="0.3">
      <c r="A384" s="28">
        <f>A376</f>
        <v>2</v>
      </c>
      <c r="B384" s="14">
        <v>9</v>
      </c>
      <c r="C384" s="10" t="s">
        <v>25</v>
      </c>
      <c r="D384" s="12" t="s">
        <v>24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6"/>
      <c r="B387" s="18"/>
      <c r="C387" s="8"/>
      <c r="D387" s="19" t="s">
        <v>39</v>
      </c>
      <c r="E387" s="9"/>
      <c r="F387" s="21">
        <f>SUM(F384:F386)</f>
        <v>0</v>
      </c>
      <c r="G387" s="21">
        <f t="shared" ref="G387" si="201">SUM(G384:G386)</f>
        <v>0</v>
      </c>
      <c r="H387" s="21">
        <f t="shared" ref="H387" si="202">SUM(H384:H386)</f>
        <v>0</v>
      </c>
      <c r="I387" s="21">
        <f t="shared" ref="I387" si="203">SUM(I384:I386)</f>
        <v>0</v>
      </c>
      <c r="J387" s="21">
        <f t="shared" ref="J387" si="204">SUM(J384:J386)</f>
        <v>0</v>
      </c>
      <c r="K387" s="27"/>
      <c r="L387" s="21">
        <f>SUM(L384:L386)</f>
        <v>0</v>
      </c>
    </row>
    <row r="388" spans="1:12" ht="15.6" x14ac:dyDescent="0.3">
      <c r="A388" s="28">
        <f>A376</f>
        <v>2</v>
      </c>
      <c r="B388" s="14">
        <v>9</v>
      </c>
      <c r="C388" s="10" t="s">
        <v>26</v>
      </c>
      <c r="D388" s="58" t="s">
        <v>27</v>
      </c>
      <c r="E388" s="66" t="s">
        <v>63</v>
      </c>
      <c r="F388" s="71">
        <v>80</v>
      </c>
      <c r="G388" s="71">
        <v>1</v>
      </c>
      <c r="H388" s="71">
        <v>3.6</v>
      </c>
      <c r="I388" s="75">
        <v>6.1</v>
      </c>
      <c r="J388" s="71">
        <v>60.8</v>
      </c>
      <c r="K388" s="80" t="s">
        <v>66</v>
      </c>
      <c r="L388" s="71">
        <v>10.1</v>
      </c>
    </row>
    <row r="389" spans="1:12" ht="15.6" x14ac:dyDescent="0.3">
      <c r="A389" s="25"/>
      <c r="B389" s="16"/>
      <c r="C389" s="11"/>
      <c r="D389" s="59" t="s">
        <v>28</v>
      </c>
      <c r="E389" s="67" t="s">
        <v>110</v>
      </c>
      <c r="F389" s="72">
        <v>200</v>
      </c>
      <c r="G389" s="72">
        <v>6.68</v>
      </c>
      <c r="H389" s="72">
        <v>4.5999999999999996</v>
      </c>
      <c r="I389" s="76">
        <v>16.28</v>
      </c>
      <c r="J389" s="72">
        <v>133.13999999999999</v>
      </c>
      <c r="K389" s="81" t="s">
        <v>87</v>
      </c>
      <c r="L389" s="72">
        <v>24.05</v>
      </c>
    </row>
    <row r="390" spans="1:12" ht="15.6" x14ac:dyDescent="0.3">
      <c r="A390" s="25"/>
      <c r="B390" s="16"/>
      <c r="C390" s="11"/>
      <c r="D390" s="59" t="s">
        <v>30</v>
      </c>
      <c r="E390" s="68" t="s">
        <v>64</v>
      </c>
      <c r="F390" s="72">
        <v>150</v>
      </c>
      <c r="G390" s="72">
        <v>8.1999999999999993</v>
      </c>
      <c r="H390" s="72">
        <v>6.9</v>
      </c>
      <c r="I390" s="76">
        <v>35.9</v>
      </c>
      <c r="J390" s="72">
        <v>238.9</v>
      </c>
      <c r="K390" s="81" t="s">
        <v>67</v>
      </c>
      <c r="L390" s="72">
        <v>15.2</v>
      </c>
    </row>
    <row r="391" spans="1:12" ht="15.6" x14ac:dyDescent="0.3">
      <c r="A391" s="25"/>
      <c r="B391" s="16"/>
      <c r="C391" s="11"/>
      <c r="D391" s="59" t="s">
        <v>29</v>
      </c>
      <c r="E391" s="68" t="s">
        <v>65</v>
      </c>
      <c r="F391" s="72">
        <v>60</v>
      </c>
      <c r="G391" s="72">
        <v>8.67</v>
      </c>
      <c r="H391" s="72">
        <v>8.77</v>
      </c>
      <c r="I391" s="76">
        <v>4.8600000000000003</v>
      </c>
      <c r="J391" s="72">
        <v>133.1</v>
      </c>
      <c r="K391" s="81" t="s">
        <v>137</v>
      </c>
      <c r="L391" s="72">
        <v>15.31</v>
      </c>
    </row>
    <row r="392" spans="1:12" ht="16.2" thickBot="1" x14ac:dyDescent="0.35">
      <c r="A392" s="25"/>
      <c r="B392" s="16"/>
      <c r="C392" s="11"/>
      <c r="D392" s="59" t="s">
        <v>106</v>
      </c>
      <c r="E392" s="69" t="s">
        <v>100</v>
      </c>
      <c r="F392" s="73">
        <v>200</v>
      </c>
      <c r="G392" s="73">
        <v>0.4</v>
      </c>
      <c r="H392" s="73">
        <v>0.1</v>
      </c>
      <c r="I392" s="77">
        <v>18.399999999999999</v>
      </c>
      <c r="J392" s="73">
        <v>75.8</v>
      </c>
      <c r="K392" s="82" t="s">
        <v>101</v>
      </c>
      <c r="L392" s="73">
        <v>12.3</v>
      </c>
    </row>
    <row r="393" spans="1:12" ht="15.6" x14ac:dyDescent="0.3">
      <c r="A393" s="25"/>
      <c r="B393" s="16"/>
      <c r="C393" s="11"/>
      <c r="D393" s="61" t="s">
        <v>24</v>
      </c>
      <c r="E393" s="70" t="s">
        <v>136</v>
      </c>
      <c r="F393" s="74">
        <v>170</v>
      </c>
      <c r="G393" s="78">
        <v>2.6</v>
      </c>
      <c r="H393" s="78">
        <v>0.9</v>
      </c>
      <c r="I393" s="79">
        <v>35.700000000000003</v>
      </c>
      <c r="J393" s="78">
        <v>160.69999999999999</v>
      </c>
      <c r="K393" s="83" t="s">
        <v>59</v>
      </c>
      <c r="L393" s="78">
        <v>13.42</v>
      </c>
    </row>
    <row r="394" spans="1:12" ht="15.6" x14ac:dyDescent="0.3">
      <c r="A394" s="25"/>
      <c r="B394" s="16"/>
      <c r="C394" s="11"/>
      <c r="D394" s="59" t="s">
        <v>107</v>
      </c>
      <c r="E394" s="68" t="s">
        <v>105</v>
      </c>
      <c r="F394" s="72">
        <v>30</v>
      </c>
      <c r="G394" s="72">
        <v>2.4</v>
      </c>
      <c r="H394" s="72">
        <v>0.3</v>
      </c>
      <c r="I394" s="76">
        <v>14.7</v>
      </c>
      <c r="J394" s="72">
        <v>71.2</v>
      </c>
      <c r="K394" s="81" t="s">
        <v>59</v>
      </c>
      <c r="L394" s="72">
        <v>3.54</v>
      </c>
    </row>
    <row r="395" spans="1:12" ht="15.6" x14ac:dyDescent="0.3">
      <c r="A395" s="25"/>
      <c r="B395" s="16"/>
      <c r="C395" s="11"/>
      <c r="D395" s="59" t="s">
        <v>108</v>
      </c>
      <c r="E395" s="68" t="s">
        <v>50</v>
      </c>
      <c r="F395" s="72">
        <v>30</v>
      </c>
      <c r="G395" s="72">
        <v>2</v>
      </c>
      <c r="H395" s="72">
        <v>0.4</v>
      </c>
      <c r="I395" s="76">
        <v>11.9</v>
      </c>
      <c r="J395" s="72">
        <v>58.7</v>
      </c>
      <c r="K395" s="81" t="s">
        <v>59</v>
      </c>
      <c r="L395" s="72">
        <v>3.52</v>
      </c>
    </row>
    <row r="396" spans="1:12" ht="14.4" x14ac:dyDescent="0.3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6"/>
      <c r="B397" s="18"/>
      <c r="C397" s="8"/>
      <c r="D397" s="19" t="s">
        <v>39</v>
      </c>
      <c r="E397" s="9"/>
      <c r="F397" s="21">
        <f>SUM(F388:F396)</f>
        <v>920</v>
      </c>
      <c r="G397" s="21">
        <f t="shared" ref="G397" si="205">SUM(G388:G396)</f>
        <v>31.949999999999996</v>
      </c>
      <c r="H397" s="21">
        <f t="shared" ref="H397" si="206">SUM(H388:H396)</f>
        <v>25.569999999999997</v>
      </c>
      <c r="I397" s="21">
        <f t="shared" ref="I397" si="207">SUM(I388:I396)</f>
        <v>143.84</v>
      </c>
      <c r="J397" s="21">
        <f t="shared" ref="J397" si="208">SUM(J388:J396)</f>
        <v>932.34000000000015</v>
      </c>
      <c r="K397" s="27"/>
      <c r="L397" s="21">
        <f>SUM(L388:L396)</f>
        <v>97.44</v>
      </c>
    </row>
    <row r="398" spans="1:12" ht="14.4" x14ac:dyDescent="0.3">
      <c r="A398" s="28">
        <f>A376</f>
        <v>2</v>
      </c>
      <c r="B398" s="14">
        <f>B376</f>
        <v>9</v>
      </c>
      <c r="C398" s="10" t="s">
        <v>34</v>
      </c>
      <c r="D398" s="12" t="s">
        <v>35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12" t="s">
        <v>31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6"/>
      <c r="B402" s="18"/>
      <c r="C402" s="8"/>
      <c r="D402" s="19" t="s">
        <v>39</v>
      </c>
      <c r="E402" s="9"/>
      <c r="F402" s="21">
        <f>SUM(F398:F401)</f>
        <v>0</v>
      </c>
      <c r="G402" s="21">
        <f t="shared" ref="G402" si="209">SUM(G398:G401)</f>
        <v>0</v>
      </c>
      <c r="H402" s="21">
        <f t="shared" ref="H402" si="210">SUM(H398:H401)</f>
        <v>0</v>
      </c>
      <c r="I402" s="21">
        <f t="shared" ref="I402" si="211">SUM(I398:I401)</f>
        <v>0</v>
      </c>
      <c r="J402" s="21">
        <f t="shared" ref="J402" si="212">SUM(J398:J401)</f>
        <v>0</v>
      </c>
      <c r="K402" s="27"/>
      <c r="L402" s="21">
        <f>SUM(L398:L401)</f>
        <v>0</v>
      </c>
    </row>
    <row r="403" spans="1:12" ht="14.4" x14ac:dyDescent="0.3">
      <c r="A403" s="28">
        <f>A376</f>
        <v>2</v>
      </c>
      <c r="B403" s="14">
        <f>B376</f>
        <v>9</v>
      </c>
      <c r="C403" s="10" t="s">
        <v>36</v>
      </c>
      <c r="D403" s="7" t="s">
        <v>21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7" t="s">
        <v>30</v>
      </c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5"/>
      <c r="B405" s="16"/>
      <c r="C405" s="11"/>
      <c r="D405" s="7" t="s">
        <v>31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 x14ac:dyDescent="0.3">
      <c r="A406" s="25"/>
      <c r="B406" s="16"/>
      <c r="C406" s="11"/>
      <c r="D406" s="7" t="s">
        <v>23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6"/>
      <c r="B409" s="18"/>
      <c r="C409" s="8"/>
      <c r="D409" s="19" t="s">
        <v>39</v>
      </c>
      <c r="E409" s="9"/>
      <c r="F409" s="21">
        <f>SUM(F403:F408)</f>
        <v>0</v>
      </c>
      <c r="G409" s="21">
        <f t="shared" ref="G409" si="213">SUM(G403:G408)</f>
        <v>0</v>
      </c>
      <c r="H409" s="21">
        <f t="shared" ref="H409" si="214">SUM(H403:H408)</f>
        <v>0</v>
      </c>
      <c r="I409" s="21">
        <f t="shared" ref="I409" si="215">SUM(I403:I408)</f>
        <v>0</v>
      </c>
      <c r="J409" s="21">
        <f t="shared" ref="J409" si="216">SUM(J403:J408)</f>
        <v>0</v>
      </c>
      <c r="K409" s="27"/>
      <c r="L409" s="21">
        <f>SUM(L403:L408)</f>
        <v>0</v>
      </c>
    </row>
    <row r="410" spans="1:12" ht="14.4" x14ac:dyDescent="0.3">
      <c r="A410" s="28">
        <f>A376</f>
        <v>2</v>
      </c>
      <c r="B410" s="14">
        <f>B376</f>
        <v>9</v>
      </c>
      <c r="C410" s="10" t="s">
        <v>37</v>
      </c>
      <c r="D410" s="12" t="s">
        <v>38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 x14ac:dyDescent="0.3">
      <c r="A411" s="25"/>
      <c r="B411" s="16"/>
      <c r="C411" s="11"/>
      <c r="D411" s="12" t="s">
        <v>35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12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12" t="s">
        <v>24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6"/>
      <c r="B416" s="18"/>
      <c r="C416" s="8"/>
      <c r="D416" s="20" t="s">
        <v>39</v>
      </c>
      <c r="E416" s="9"/>
      <c r="F416" s="21">
        <f>SUM(F410:F415)</f>
        <v>0</v>
      </c>
      <c r="G416" s="21">
        <f t="shared" ref="G416" si="217">SUM(G410:G415)</f>
        <v>0</v>
      </c>
      <c r="H416" s="21">
        <f t="shared" ref="H416" si="218">SUM(H410:H415)</f>
        <v>0</v>
      </c>
      <c r="I416" s="21">
        <f t="shared" ref="I416" si="219">SUM(I410:I415)</f>
        <v>0</v>
      </c>
      <c r="J416" s="21">
        <f t="shared" ref="J416" si="220">SUM(J410:J415)</f>
        <v>0</v>
      </c>
      <c r="K416" s="27"/>
      <c r="L416" s="21">
        <f>SUM(L410:L415)</f>
        <v>0</v>
      </c>
    </row>
    <row r="417" spans="1:12" ht="15.75" customHeight="1" x14ac:dyDescent="0.25">
      <c r="A417" s="31">
        <f>A376</f>
        <v>2</v>
      </c>
      <c r="B417" s="32">
        <f>B376</f>
        <v>9</v>
      </c>
      <c r="C417" s="129" t="s">
        <v>4</v>
      </c>
      <c r="D417" s="130"/>
      <c r="E417" s="33"/>
      <c r="F417" s="34">
        <f>F383+F387+F397+F402+F409+F416</f>
        <v>920</v>
      </c>
      <c r="G417" s="34">
        <f t="shared" ref="G417" si="221">G383+G387+G397+G402+G409+G416</f>
        <v>31.949999999999996</v>
      </c>
      <c r="H417" s="34">
        <f t="shared" ref="H417" si="222">H383+H387+H397+H402+H409+H416</f>
        <v>25.569999999999997</v>
      </c>
      <c r="I417" s="34">
        <f t="shared" ref="I417" si="223">I383+I387+I397+I402+I409+I416</f>
        <v>143.84</v>
      </c>
      <c r="J417" s="34">
        <f t="shared" ref="J417" si="224">J383+J387+J397+J402+J409+J416</f>
        <v>932.34000000000015</v>
      </c>
      <c r="K417" s="35"/>
      <c r="L417" s="34">
        <f t="shared" ref="L417" si="225">L383+L387+L397+L402+L409+L416</f>
        <v>97.44</v>
      </c>
    </row>
    <row r="418" spans="1:12" ht="14.4" x14ac:dyDescent="0.3">
      <c r="A418" s="22">
        <v>2</v>
      </c>
      <c r="B418" s="23">
        <v>10</v>
      </c>
      <c r="C418" s="24" t="s">
        <v>20</v>
      </c>
      <c r="D418" s="5" t="s">
        <v>21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7" t="s">
        <v>22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7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7" t="s">
        <v>24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4.4" x14ac:dyDescent="0.3">
      <c r="A425" s="26"/>
      <c r="B425" s="18"/>
      <c r="C425" s="8"/>
      <c r="D425" s="19" t="s">
        <v>39</v>
      </c>
      <c r="E425" s="9"/>
      <c r="F425" s="21">
        <f>SUM(F418:F424)</f>
        <v>0</v>
      </c>
      <c r="G425" s="21">
        <f t="shared" ref="G425" si="226">SUM(G418:G424)</f>
        <v>0</v>
      </c>
      <c r="H425" s="21">
        <f t="shared" ref="H425" si="227">SUM(H418:H424)</f>
        <v>0</v>
      </c>
      <c r="I425" s="21">
        <f t="shared" ref="I425" si="228">SUM(I418:I424)</f>
        <v>0</v>
      </c>
      <c r="J425" s="21">
        <f t="shared" ref="J425" si="229">SUM(J418:J424)</f>
        <v>0</v>
      </c>
      <c r="K425" s="27"/>
      <c r="L425" s="21">
        <f>SUM(L418:L424)</f>
        <v>0</v>
      </c>
    </row>
    <row r="426" spans="1:12" ht="14.4" x14ac:dyDescent="0.3">
      <c r="A426" s="28">
        <f>A418</f>
        <v>2</v>
      </c>
      <c r="B426" s="14">
        <f>B418</f>
        <v>10</v>
      </c>
      <c r="C426" s="10" t="s">
        <v>25</v>
      </c>
      <c r="D426" s="12" t="s">
        <v>24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6"/>
      <c r="B429" s="18"/>
      <c r="C429" s="8"/>
      <c r="D429" s="19" t="s">
        <v>39</v>
      </c>
      <c r="E429" s="9"/>
      <c r="F429" s="21">
        <f>SUM(F426:F428)</f>
        <v>0</v>
      </c>
      <c r="G429" s="21">
        <f t="shared" ref="G429" si="230">SUM(G426:G428)</f>
        <v>0</v>
      </c>
      <c r="H429" s="21">
        <f t="shared" ref="H429" si="231">SUM(H426:H428)</f>
        <v>0</v>
      </c>
      <c r="I429" s="21">
        <f t="shared" ref="I429" si="232">SUM(I426:I428)</f>
        <v>0</v>
      </c>
      <c r="J429" s="21">
        <f t="shared" ref="J429" si="233">SUM(J426:J428)</f>
        <v>0</v>
      </c>
      <c r="K429" s="27"/>
      <c r="L429" s="21">
        <f>SUM(L426:L428)</f>
        <v>0</v>
      </c>
    </row>
    <row r="430" spans="1:12" ht="15.6" x14ac:dyDescent="0.3">
      <c r="A430" s="28">
        <f>A418</f>
        <v>2</v>
      </c>
      <c r="B430" s="14">
        <v>10</v>
      </c>
      <c r="C430" s="10" t="s">
        <v>26</v>
      </c>
      <c r="D430" s="58" t="s">
        <v>27</v>
      </c>
      <c r="E430" s="66" t="s">
        <v>120</v>
      </c>
      <c r="F430" s="71">
        <v>80</v>
      </c>
      <c r="G430" s="71">
        <v>0.7</v>
      </c>
      <c r="H430" s="71">
        <v>8.1</v>
      </c>
      <c r="I430" s="75">
        <v>5.8</v>
      </c>
      <c r="J430" s="71">
        <v>99</v>
      </c>
      <c r="K430" s="80" t="s">
        <v>125</v>
      </c>
      <c r="L430" s="71">
        <v>12.5</v>
      </c>
    </row>
    <row r="431" spans="1:12" ht="15.6" x14ac:dyDescent="0.3">
      <c r="A431" s="25"/>
      <c r="B431" s="16"/>
      <c r="C431" s="11"/>
      <c r="D431" s="59" t="s">
        <v>28</v>
      </c>
      <c r="E431" s="68" t="s">
        <v>121</v>
      </c>
      <c r="F431" s="72">
        <v>200</v>
      </c>
      <c r="G431" s="72">
        <v>7.9</v>
      </c>
      <c r="H431" s="72">
        <v>4.0999999999999996</v>
      </c>
      <c r="I431" s="76">
        <v>12.42</v>
      </c>
      <c r="J431" s="72">
        <v>117.96</v>
      </c>
      <c r="K431" s="81" t="s">
        <v>126</v>
      </c>
      <c r="L431" s="72">
        <v>24.2</v>
      </c>
    </row>
    <row r="432" spans="1:12" ht="15.6" x14ac:dyDescent="0.3">
      <c r="A432" s="25"/>
      <c r="B432" s="16"/>
      <c r="C432" s="11"/>
      <c r="D432" s="59" t="s">
        <v>30</v>
      </c>
      <c r="E432" s="68" t="s">
        <v>114</v>
      </c>
      <c r="F432" s="72">
        <v>150</v>
      </c>
      <c r="G432" s="72">
        <v>5.3</v>
      </c>
      <c r="H432" s="72">
        <v>5.5</v>
      </c>
      <c r="I432" s="76">
        <v>32.700000000000003</v>
      </c>
      <c r="J432" s="72">
        <v>202</v>
      </c>
      <c r="K432" s="81" t="s">
        <v>117</v>
      </c>
      <c r="L432" s="72">
        <v>23.68</v>
      </c>
    </row>
    <row r="433" spans="1:12" ht="15.6" x14ac:dyDescent="0.3">
      <c r="A433" s="25"/>
      <c r="B433" s="16"/>
      <c r="C433" s="11"/>
      <c r="D433" s="59" t="s">
        <v>29</v>
      </c>
      <c r="E433" s="68" t="s">
        <v>90</v>
      </c>
      <c r="F433" s="72">
        <v>80</v>
      </c>
      <c r="G433" s="72">
        <v>13.5</v>
      </c>
      <c r="H433" s="72">
        <v>13.5</v>
      </c>
      <c r="I433" s="76">
        <v>3.1</v>
      </c>
      <c r="J433" s="72">
        <v>188.9</v>
      </c>
      <c r="K433" s="81" t="s">
        <v>89</v>
      </c>
      <c r="L433" s="72">
        <v>18.64</v>
      </c>
    </row>
    <row r="434" spans="1:12" ht="16.2" thickBot="1" x14ac:dyDescent="0.35">
      <c r="A434" s="25"/>
      <c r="B434" s="16"/>
      <c r="C434" s="11"/>
      <c r="D434" s="58" t="s">
        <v>62</v>
      </c>
      <c r="E434" s="66" t="s">
        <v>112</v>
      </c>
      <c r="F434" s="71">
        <v>200</v>
      </c>
      <c r="G434" s="71">
        <v>0.3</v>
      </c>
      <c r="H434" s="71">
        <v>0</v>
      </c>
      <c r="I434" s="75">
        <v>6.7</v>
      </c>
      <c r="J434" s="71">
        <v>27.9</v>
      </c>
      <c r="K434" s="80" t="s">
        <v>76</v>
      </c>
      <c r="L434" s="71">
        <v>11.36</v>
      </c>
    </row>
    <row r="435" spans="1:12" ht="15.6" x14ac:dyDescent="0.3">
      <c r="A435" s="25"/>
      <c r="B435" s="16"/>
      <c r="C435" s="11"/>
      <c r="D435" s="61" t="s">
        <v>107</v>
      </c>
      <c r="E435" s="70" t="s">
        <v>105</v>
      </c>
      <c r="F435" s="74">
        <v>30</v>
      </c>
      <c r="G435" s="78">
        <v>2.4</v>
      </c>
      <c r="H435" s="78">
        <v>0.3</v>
      </c>
      <c r="I435" s="79">
        <v>14.7</v>
      </c>
      <c r="J435" s="78">
        <v>71.2</v>
      </c>
      <c r="K435" s="83" t="s">
        <v>59</v>
      </c>
      <c r="L435" s="78">
        <v>3.54</v>
      </c>
    </row>
    <row r="436" spans="1:12" ht="15.6" x14ac:dyDescent="0.3">
      <c r="A436" s="25"/>
      <c r="B436" s="16"/>
      <c r="C436" s="11"/>
      <c r="D436" s="59" t="s">
        <v>108</v>
      </c>
      <c r="E436" s="68" t="s">
        <v>50</v>
      </c>
      <c r="F436" s="72">
        <v>30</v>
      </c>
      <c r="G436" s="72">
        <v>2</v>
      </c>
      <c r="H436" s="72">
        <v>0.4</v>
      </c>
      <c r="I436" s="76">
        <v>11.9</v>
      </c>
      <c r="J436" s="72">
        <v>58.7</v>
      </c>
      <c r="K436" s="81" t="s">
        <v>59</v>
      </c>
      <c r="L436" s="72">
        <v>3.52</v>
      </c>
    </row>
    <row r="437" spans="1:12" ht="15.6" x14ac:dyDescent="0.3">
      <c r="A437" s="25"/>
      <c r="B437" s="16"/>
      <c r="C437" s="11"/>
      <c r="D437" s="62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6"/>
      <c r="B439" s="18"/>
      <c r="C439" s="8"/>
      <c r="D439" s="19" t="s">
        <v>39</v>
      </c>
      <c r="E439" s="9"/>
      <c r="F439" s="21">
        <f>SUM(F430:F438)</f>
        <v>770</v>
      </c>
      <c r="G439" s="21">
        <f t="shared" ref="G439" si="234">SUM(G430:G438)</f>
        <v>32.099999999999994</v>
      </c>
      <c r="H439" s="21">
        <f t="shared" ref="H439" si="235">SUM(H430:H438)</f>
        <v>31.9</v>
      </c>
      <c r="I439" s="21">
        <f t="shared" ref="I439" si="236">SUM(I430:I438)</f>
        <v>87.320000000000007</v>
      </c>
      <c r="J439" s="21">
        <f t="shared" ref="J439" si="237">SUM(J430:J438)</f>
        <v>765.66000000000008</v>
      </c>
      <c r="K439" s="27"/>
      <c r="L439" s="21">
        <f>SUM(L430:L438)</f>
        <v>97.440000000000012</v>
      </c>
    </row>
    <row r="440" spans="1:12" ht="14.4" x14ac:dyDescent="0.3">
      <c r="A440" s="28">
        <f>A418</f>
        <v>2</v>
      </c>
      <c r="B440" s="14">
        <f>B418</f>
        <v>10</v>
      </c>
      <c r="C440" s="10" t="s">
        <v>34</v>
      </c>
      <c r="D440" s="12" t="s">
        <v>35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12" t="s">
        <v>31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6"/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6"/>
      <c r="B444" s="18"/>
      <c r="C444" s="8"/>
      <c r="D444" s="19" t="s">
        <v>39</v>
      </c>
      <c r="E444" s="9"/>
      <c r="F444" s="21">
        <f>SUM(F440:F443)</f>
        <v>0</v>
      </c>
      <c r="G444" s="21">
        <f t="shared" ref="G444" si="238">SUM(G440:G443)</f>
        <v>0</v>
      </c>
      <c r="H444" s="21">
        <f t="shared" ref="H444" si="239">SUM(H440:H443)</f>
        <v>0</v>
      </c>
      <c r="I444" s="21">
        <f t="shared" ref="I444" si="240">SUM(I440:I443)</f>
        <v>0</v>
      </c>
      <c r="J444" s="21">
        <f t="shared" ref="J444" si="241">SUM(J440:J443)</f>
        <v>0</v>
      </c>
      <c r="K444" s="27"/>
      <c r="L444" s="21">
        <f>SUM(L440:L443)</f>
        <v>0</v>
      </c>
    </row>
    <row r="445" spans="1:12" ht="14.4" x14ac:dyDescent="0.3">
      <c r="A445" s="28">
        <f>A418</f>
        <v>2</v>
      </c>
      <c r="B445" s="14">
        <f>B418</f>
        <v>10</v>
      </c>
      <c r="C445" s="10" t="s">
        <v>36</v>
      </c>
      <c r="D445" s="7" t="s">
        <v>21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7" t="s">
        <v>30</v>
      </c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5"/>
      <c r="B447" s="16"/>
      <c r="C447" s="11"/>
      <c r="D447" s="7" t="s">
        <v>31</v>
      </c>
      <c r="E447" s="50"/>
      <c r="F447" s="51"/>
      <c r="G447" s="51"/>
      <c r="H447" s="51"/>
      <c r="I447" s="51"/>
      <c r="J447" s="51"/>
      <c r="K447" s="52"/>
      <c r="L447" s="51"/>
    </row>
    <row r="448" spans="1:12" ht="14.4" x14ac:dyDescent="0.3">
      <c r="A448" s="25"/>
      <c r="B448" s="16"/>
      <c r="C448" s="11"/>
      <c r="D448" s="7" t="s">
        <v>23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6"/>
      <c r="B451" s="18"/>
      <c r="C451" s="8"/>
      <c r="D451" s="19" t="s">
        <v>39</v>
      </c>
      <c r="E451" s="9"/>
      <c r="F451" s="21">
        <f>SUM(F445:F450)</f>
        <v>0</v>
      </c>
      <c r="G451" s="21">
        <f t="shared" ref="G451" si="242">SUM(G445:G450)</f>
        <v>0</v>
      </c>
      <c r="H451" s="21">
        <f t="shared" ref="H451" si="243">SUM(H445:H450)</f>
        <v>0</v>
      </c>
      <c r="I451" s="21">
        <f t="shared" ref="I451" si="244">SUM(I445:I450)</f>
        <v>0</v>
      </c>
      <c r="J451" s="21">
        <f t="shared" ref="J451" si="245">SUM(J445:J450)</f>
        <v>0</v>
      </c>
      <c r="K451" s="27"/>
      <c r="L451" s="21">
        <f>SUM(L445:L450)</f>
        <v>0</v>
      </c>
    </row>
    <row r="452" spans="1:12" ht="14.4" x14ac:dyDescent="0.3">
      <c r="A452" s="28">
        <f>A418</f>
        <v>2</v>
      </c>
      <c r="B452" s="14">
        <f>B418</f>
        <v>10</v>
      </c>
      <c r="C452" s="10" t="s">
        <v>37</v>
      </c>
      <c r="D452" s="12" t="s">
        <v>38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 x14ac:dyDescent="0.3">
      <c r="A453" s="25"/>
      <c r="B453" s="16"/>
      <c r="C453" s="11"/>
      <c r="D453" s="12" t="s">
        <v>35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12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12" t="s">
        <v>24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6"/>
      <c r="B458" s="18"/>
      <c r="C458" s="8"/>
      <c r="D458" s="20" t="s">
        <v>39</v>
      </c>
      <c r="E458" s="9"/>
      <c r="F458" s="21">
        <f>SUM(F452:F457)</f>
        <v>0</v>
      </c>
      <c r="G458" s="21">
        <f t="shared" ref="G458" si="246">SUM(G452:G457)</f>
        <v>0</v>
      </c>
      <c r="H458" s="21">
        <f t="shared" ref="H458" si="247">SUM(H452:H457)</f>
        <v>0</v>
      </c>
      <c r="I458" s="21">
        <f t="shared" ref="I458" si="248">SUM(I452:I457)</f>
        <v>0</v>
      </c>
      <c r="J458" s="21">
        <f t="shared" ref="J458" si="249">SUM(J452:J457)</f>
        <v>0</v>
      </c>
      <c r="K458" s="27"/>
      <c r="L458" s="21">
        <f>SUM(L452:L457)</f>
        <v>0</v>
      </c>
    </row>
    <row r="459" spans="1:12" ht="15.75" customHeight="1" x14ac:dyDescent="0.25">
      <c r="A459" s="31">
        <f>A418</f>
        <v>2</v>
      </c>
      <c r="B459" s="32">
        <f>B418</f>
        <v>10</v>
      </c>
      <c r="C459" s="129" t="s">
        <v>4</v>
      </c>
      <c r="D459" s="130"/>
      <c r="E459" s="33"/>
      <c r="F459" s="34">
        <f>F425+F429+F439+F444+F451+F458</f>
        <v>770</v>
      </c>
      <c r="G459" s="34">
        <f t="shared" ref="G459" si="250">G425+G429+G439+G444+G451+G458</f>
        <v>32.099999999999994</v>
      </c>
      <c r="H459" s="34">
        <f t="shared" ref="H459" si="251">H425+H429+H439+H444+H451+H458</f>
        <v>31.9</v>
      </c>
      <c r="I459" s="34">
        <f t="shared" ref="I459" si="252">I425+I429+I439+I444+I451+I458</f>
        <v>87.320000000000007</v>
      </c>
      <c r="J459" s="34">
        <f t="shared" ref="J459" si="253">J425+J429+J439+J444+J451+J458</f>
        <v>765.66000000000008</v>
      </c>
      <c r="K459" s="35"/>
      <c r="L459" s="34">
        <f t="shared" ref="L459" si="254">L425+L429+L439+L444+L451+L458</f>
        <v>97.440000000000012</v>
      </c>
    </row>
    <row r="460" spans="1:12" ht="14.4" x14ac:dyDescent="0.3">
      <c r="A460" s="22">
        <v>2</v>
      </c>
      <c r="B460" s="23">
        <v>11</v>
      </c>
      <c r="C460" s="24" t="s">
        <v>20</v>
      </c>
      <c r="D460" s="5" t="s">
        <v>21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7" t="s">
        <v>22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7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7" t="s">
        <v>24</v>
      </c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6"/>
      <c r="B467" s="18"/>
      <c r="C467" s="8"/>
      <c r="D467" s="19" t="s">
        <v>39</v>
      </c>
      <c r="E467" s="9"/>
      <c r="F467" s="21">
        <f>SUM(F460:F466)</f>
        <v>0</v>
      </c>
      <c r="G467" s="21">
        <f t="shared" ref="G467" si="255">SUM(G460:G466)</f>
        <v>0</v>
      </c>
      <c r="H467" s="21">
        <f t="shared" ref="H467" si="256">SUM(H460:H466)</f>
        <v>0</v>
      </c>
      <c r="I467" s="21">
        <f t="shared" ref="I467" si="257">SUM(I460:I466)</f>
        <v>0</v>
      </c>
      <c r="J467" s="21">
        <f t="shared" ref="J467" si="258">SUM(J460:J466)</f>
        <v>0</v>
      </c>
      <c r="K467" s="27"/>
      <c r="L467" s="21">
        <f>SUM(L460:L466)</f>
        <v>0</v>
      </c>
    </row>
    <row r="468" spans="1:12" ht="14.4" x14ac:dyDescent="0.3">
      <c r="A468" s="28">
        <f>A460</f>
        <v>2</v>
      </c>
      <c r="B468" s="14">
        <f>B460</f>
        <v>11</v>
      </c>
      <c r="C468" s="10" t="s">
        <v>25</v>
      </c>
      <c r="D468" s="12" t="s">
        <v>24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thickBot="1" x14ac:dyDescent="0.35">
      <c r="A471" s="26"/>
      <c r="B471" s="18"/>
      <c r="C471" s="8"/>
      <c r="D471" s="19" t="s">
        <v>39</v>
      </c>
      <c r="E471" s="9"/>
      <c r="F471" s="21">
        <f>SUM(F468:F470)</f>
        <v>0</v>
      </c>
      <c r="G471" s="21">
        <f t="shared" ref="G471" si="259">SUM(G468:G470)</f>
        <v>0</v>
      </c>
      <c r="H471" s="21">
        <f t="shared" ref="H471" si="260">SUM(H468:H470)</f>
        <v>0</v>
      </c>
      <c r="I471" s="21">
        <f t="shared" ref="I471" si="261">SUM(I468:I470)</f>
        <v>0</v>
      </c>
      <c r="J471" s="21">
        <f t="shared" ref="J471" si="262">SUM(J468:J470)</f>
        <v>0</v>
      </c>
      <c r="K471" s="27"/>
      <c r="L471" s="21">
        <f>SUM(L468:L470)</f>
        <v>0</v>
      </c>
    </row>
    <row r="472" spans="1:12" ht="15.6" x14ac:dyDescent="0.3">
      <c r="A472" s="28">
        <f>A460</f>
        <v>2</v>
      </c>
      <c r="B472" s="14">
        <v>11</v>
      </c>
      <c r="C472" s="10" t="s">
        <v>26</v>
      </c>
      <c r="D472" s="87" t="s">
        <v>27</v>
      </c>
      <c r="E472" s="70" t="s">
        <v>71</v>
      </c>
      <c r="F472" s="74">
        <v>80</v>
      </c>
      <c r="G472" s="78">
        <v>0.6</v>
      </c>
      <c r="H472" s="78">
        <v>0.1</v>
      </c>
      <c r="I472" s="79">
        <v>2</v>
      </c>
      <c r="J472" s="78">
        <v>11.3</v>
      </c>
      <c r="K472" s="83" t="s">
        <v>73</v>
      </c>
      <c r="L472" s="78">
        <v>18.649999999999999</v>
      </c>
    </row>
    <row r="473" spans="1:12" ht="15.6" x14ac:dyDescent="0.3">
      <c r="A473" s="25"/>
      <c r="B473" s="16"/>
      <c r="C473" s="11"/>
      <c r="D473" s="59" t="s">
        <v>28</v>
      </c>
      <c r="E473" s="68" t="s">
        <v>72</v>
      </c>
      <c r="F473" s="89">
        <v>200</v>
      </c>
      <c r="G473" s="72">
        <v>4.7</v>
      </c>
      <c r="H473" s="72">
        <v>6.1</v>
      </c>
      <c r="I473" s="76">
        <v>10.1</v>
      </c>
      <c r="J473" s="72">
        <v>114.22</v>
      </c>
      <c r="K473" s="81" t="s">
        <v>74</v>
      </c>
      <c r="L473" s="72">
        <v>28.28</v>
      </c>
    </row>
    <row r="474" spans="1:12" ht="15.6" x14ac:dyDescent="0.3">
      <c r="A474" s="25"/>
      <c r="B474" s="16"/>
      <c r="C474" s="11"/>
      <c r="D474" s="81" t="s">
        <v>29</v>
      </c>
      <c r="E474" s="68" t="s">
        <v>97</v>
      </c>
      <c r="F474" s="89">
        <v>200</v>
      </c>
      <c r="G474" s="72">
        <v>27.3</v>
      </c>
      <c r="H474" s="72">
        <v>8.1</v>
      </c>
      <c r="I474" s="76">
        <v>33.200000000000003</v>
      </c>
      <c r="J474" s="72">
        <v>314.60000000000002</v>
      </c>
      <c r="K474" s="81" t="s">
        <v>75</v>
      </c>
      <c r="L474" s="72">
        <v>28.45</v>
      </c>
    </row>
    <row r="475" spans="1:12" ht="15.6" x14ac:dyDescent="0.3">
      <c r="A475" s="25"/>
      <c r="B475" s="16"/>
      <c r="C475" s="11"/>
      <c r="D475" s="88" t="s">
        <v>106</v>
      </c>
      <c r="E475" s="85" t="s">
        <v>53</v>
      </c>
      <c r="F475" s="91">
        <v>200</v>
      </c>
      <c r="G475" s="91">
        <v>0.5</v>
      </c>
      <c r="H475" s="91">
        <v>0</v>
      </c>
      <c r="I475" s="94">
        <v>19.8</v>
      </c>
      <c r="J475" s="91">
        <v>81</v>
      </c>
      <c r="K475" s="97" t="s">
        <v>76</v>
      </c>
      <c r="L475" s="100">
        <v>15</v>
      </c>
    </row>
    <row r="476" spans="1:12" ht="15.6" x14ac:dyDescent="0.3">
      <c r="A476" s="25"/>
      <c r="B476" s="16"/>
      <c r="C476" s="11"/>
      <c r="D476" s="88" t="s">
        <v>108</v>
      </c>
      <c r="E476" s="85" t="s">
        <v>50</v>
      </c>
      <c r="F476" s="91">
        <v>30</v>
      </c>
      <c r="G476" s="91">
        <v>2</v>
      </c>
      <c r="H476" s="91">
        <v>0.4</v>
      </c>
      <c r="I476" s="94">
        <v>11.9</v>
      </c>
      <c r="J476" s="91">
        <v>58.7</v>
      </c>
      <c r="K476" s="97" t="s">
        <v>59</v>
      </c>
      <c r="L476" s="100">
        <v>3.52</v>
      </c>
    </row>
    <row r="477" spans="1:12" ht="15.6" x14ac:dyDescent="0.3">
      <c r="A477" s="25"/>
      <c r="B477" s="16"/>
      <c r="C477" s="11"/>
      <c r="D477" s="88" t="s">
        <v>107</v>
      </c>
      <c r="E477" s="85" t="s">
        <v>105</v>
      </c>
      <c r="F477" s="91">
        <v>30</v>
      </c>
      <c r="G477" s="91">
        <v>2.4</v>
      </c>
      <c r="H477" s="91">
        <v>0.3</v>
      </c>
      <c r="I477" s="94">
        <v>14.7</v>
      </c>
      <c r="J477" s="91">
        <v>71.2</v>
      </c>
      <c r="K477" s="97" t="s">
        <v>59</v>
      </c>
      <c r="L477" s="100">
        <v>3.54</v>
      </c>
    </row>
    <row r="478" spans="1:12" ht="14.4" x14ac:dyDescent="0.3">
      <c r="A478" s="26"/>
      <c r="B478" s="18"/>
      <c r="C478" s="8"/>
      <c r="D478" s="19" t="s">
        <v>39</v>
      </c>
      <c r="E478" s="9"/>
      <c r="F478" s="21">
        <f>SUM(F472:F477)</f>
        <v>740</v>
      </c>
      <c r="G478" s="21">
        <f>SUM(G472:G477)</f>
        <v>37.5</v>
      </c>
      <c r="H478" s="21">
        <f>SUM(H472:H477)</f>
        <v>15</v>
      </c>
      <c r="I478" s="21">
        <f>SUM(I472:I477)</f>
        <v>91.700000000000017</v>
      </c>
      <c r="J478" s="21">
        <f>SUM(J472:J477)</f>
        <v>651.0200000000001</v>
      </c>
      <c r="K478" s="27"/>
      <c r="L478" s="21">
        <f>SUM(L472:L477)</f>
        <v>97.44</v>
      </c>
    </row>
    <row r="479" spans="1:12" ht="14.4" x14ac:dyDescent="0.3">
      <c r="A479" s="28">
        <f>A460</f>
        <v>2</v>
      </c>
      <c r="B479" s="14">
        <f>B460</f>
        <v>11</v>
      </c>
      <c r="C479" s="10" t="s">
        <v>34</v>
      </c>
      <c r="D479" s="12" t="s">
        <v>35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5"/>
      <c r="B480" s="16"/>
      <c r="C480" s="11"/>
      <c r="D480" s="12" t="s">
        <v>31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6"/>
      <c r="B483" s="18"/>
      <c r="C483" s="8"/>
      <c r="D483" s="19" t="s">
        <v>39</v>
      </c>
      <c r="E483" s="9"/>
      <c r="F483" s="21">
        <f>SUM(F479:F482)</f>
        <v>0</v>
      </c>
      <c r="G483" s="21">
        <f t="shared" ref="G483" si="263">SUM(G479:G482)</f>
        <v>0</v>
      </c>
      <c r="H483" s="21">
        <f t="shared" ref="H483" si="264">SUM(H479:H482)</f>
        <v>0</v>
      </c>
      <c r="I483" s="21">
        <f t="shared" ref="I483" si="265">SUM(I479:I482)</f>
        <v>0</v>
      </c>
      <c r="J483" s="21">
        <f t="shared" ref="J483" si="266">SUM(J479:J482)</f>
        <v>0</v>
      </c>
      <c r="K483" s="27"/>
      <c r="L483" s="21">
        <f>SUM(L479:L482)</f>
        <v>0</v>
      </c>
    </row>
    <row r="484" spans="1:12" ht="14.4" x14ac:dyDescent="0.3">
      <c r="A484" s="28">
        <f>A460</f>
        <v>2</v>
      </c>
      <c r="B484" s="14">
        <f>B460</f>
        <v>11</v>
      </c>
      <c r="C484" s="10" t="s">
        <v>36</v>
      </c>
      <c r="D484" s="7" t="s">
        <v>21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7" t="s">
        <v>23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 x14ac:dyDescent="0.3">
      <c r="A490" s="26"/>
      <c r="B490" s="18"/>
      <c r="C490" s="8"/>
      <c r="D490" s="19" t="s">
        <v>39</v>
      </c>
      <c r="E490" s="9"/>
      <c r="F490" s="21">
        <f>SUM(F484:F489)</f>
        <v>0</v>
      </c>
      <c r="G490" s="21">
        <f t="shared" ref="G490" si="267">SUM(G484:G489)</f>
        <v>0</v>
      </c>
      <c r="H490" s="21">
        <f t="shared" ref="H490" si="268">SUM(H484:H489)</f>
        <v>0</v>
      </c>
      <c r="I490" s="21">
        <f t="shared" ref="I490" si="269">SUM(I484:I489)</f>
        <v>0</v>
      </c>
      <c r="J490" s="21">
        <f t="shared" ref="J490" si="270">SUM(J484:J489)</f>
        <v>0</v>
      </c>
      <c r="K490" s="27"/>
      <c r="L490" s="21">
        <f>SUM(L484:L489)</f>
        <v>0</v>
      </c>
    </row>
    <row r="491" spans="1:12" ht="14.4" x14ac:dyDescent="0.3">
      <c r="A491" s="28">
        <f>A460</f>
        <v>2</v>
      </c>
      <c r="B491" s="14">
        <f>B460</f>
        <v>11</v>
      </c>
      <c r="C491" s="10" t="s">
        <v>37</v>
      </c>
      <c r="D491" s="12" t="s">
        <v>38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5"/>
      <c r="B494" s="16"/>
      <c r="C494" s="11"/>
      <c r="D494" s="12" t="s">
        <v>24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 x14ac:dyDescent="0.3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6"/>
      <c r="B497" s="18"/>
      <c r="C497" s="8"/>
      <c r="D497" s="20" t="s">
        <v>39</v>
      </c>
      <c r="E497" s="9"/>
      <c r="F497" s="21">
        <f>SUM(F491:F496)</f>
        <v>0</v>
      </c>
      <c r="G497" s="21">
        <f t="shared" ref="G497" si="271">SUM(G491:G496)</f>
        <v>0</v>
      </c>
      <c r="H497" s="21">
        <f t="shared" ref="H497" si="272">SUM(H491:H496)</f>
        <v>0</v>
      </c>
      <c r="I497" s="21">
        <f t="shared" ref="I497" si="273">SUM(I491:I496)</f>
        <v>0</v>
      </c>
      <c r="J497" s="21">
        <f t="shared" ref="J497" si="274">SUM(J491:J496)</f>
        <v>0</v>
      </c>
      <c r="K497" s="27"/>
      <c r="L497" s="21">
        <f>SUM(L491:L496)</f>
        <v>0</v>
      </c>
    </row>
    <row r="498" spans="1:12" ht="15.75" customHeight="1" x14ac:dyDescent="0.25">
      <c r="A498" s="31">
        <f>A460</f>
        <v>2</v>
      </c>
      <c r="B498" s="32">
        <f>B460</f>
        <v>11</v>
      </c>
      <c r="C498" s="129" t="s">
        <v>4</v>
      </c>
      <c r="D498" s="130"/>
      <c r="E498" s="33"/>
      <c r="F498" s="34">
        <f>F467+F471+F478+F483+F490+F497</f>
        <v>740</v>
      </c>
      <c r="G498" s="34">
        <f>G467+G471+G478+G483+G490+G497</f>
        <v>37.5</v>
      </c>
      <c r="H498" s="34">
        <f>H467+H471+H478+H483+H490+H497</f>
        <v>15</v>
      </c>
      <c r="I498" s="34">
        <f>I467+I471+I478+I483+I490+I497</f>
        <v>91.700000000000017</v>
      </c>
      <c r="J498" s="34">
        <f>J467+J471+J478+J483+J490+J497</f>
        <v>651.0200000000001</v>
      </c>
      <c r="K498" s="35"/>
      <c r="L498" s="34">
        <f>L467+L471+L478+L483+L490+L497</f>
        <v>97.44</v>
      </c>
    </row>
    <row r="499" spans="1:12" ht="14.4" x14ac:dyDescent="0.3">
      <c r="A499" s="22">
        <v>2</v>
      </c>
      <c r="B499" s="23">
        <v>12</v>
      </c>
      <c r="C499" s="24" t="s">
        <v>20</v>
      </c>
      <c r="D499" s="5" t="s">
        <v>21</v>
      </c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5"/>
      <c r="B501" s="16"/>
      <c r="C501" s="11"/>
      <c r="D501" s="7" t="s">
        <v>22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7" t="s">
        <v>23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7" t="s">
        <v>24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6"/>
      <c r="B506" s="18"/>
      <c r="C506" s="8"/>
      <c r="D506" s="19" t="s">
        <v>39</v>
      </c>
      <c r="E506" s="9"/>
      <c r="F506" s="21">
        <f>SUM(F499:F505)</f>
        <v>0</v>
      </c>
      <c r="G506" s="21">
        <f t="shared" ref="G506" si="275">SUM(G499:G505)</f>
        <v>0</v>
      </c>
      <c r="H506" s="21">
        <f t="shared" ref="H506" si="276">SUM(H499:H505)</f>
        <v>0</v>
      </c>
      <c r="I506" s="21">
        <f t="shared" ref="I506" si="277">SUM(I499:I505)</f>
        <v>0</v>
      </c>
      <c r="J506" s="21">
        <f t="shared" ref="J506" si="278">SUM(J499:J505)</f>
        <v>0</v>
      </c>
      <c r="K506" s="27"/>
      <c r="L506" s="21">
        <f>SUM(L499:L505)</f>
        <v>0</v>
      </c>
    </row>
    <row r="507" spans="1:12" ht="14.4" x14ac:dyDescent="0.3">
      <c r="A507" s="28">
        <f>A499</f>
        <v>2</v>
      </c>
      <c r="B507" s="14">
        <f>B499</f>
        <v>12</v>
      </c>
      <c r="C507" s="10" t="s">
        <v>25</v>
      </c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4.4" x14ac:dyDescent="0.3">
      <c r="A510" s="26"/>
      <c r="B510" s="18"/>
      <c r="C510" s="8"/>
      <c r="D510" s="19" t="s">
        <v>39</v>
      </c>
      <c r="E510" s="9"/>
      <c r="F510" s="21">
        <f>SUM(F507:F509)</f>
        <v>0</v>
      </c>
      <c r="G510" s="21">
        <f t="shared" ref="G510" si="279">SUM(G507:G509)</f>
        <v>0</v>
      </c>
      <c r="H510" s="21">
        <f t="shared" ref="H510" si="280">SUM(H507:H509)</f>
        <v>0</v>
      </c>
      <c r="I510" s="21">
        <f t="shared" ref="I510" si="281">SUM(I507:I509)</f>
        <v>0</v>
      </c>
      <c r="J510" s="21">
        <f t="shared" ref="J510" si="282">SUM(J507:J509)</f>
        <v>0</v>
      </c>
      <c r="K510" s="27"/>
      <c r="L510" s="21">
        <f>SUM(L507:L509)</f>
        <v>0</v>
      </c>
    </row>
    <row r="511" spans="1:12" ht="15.6" x14ac:dyDescent="0.3">
      <c r="A511" s="28">
        <f>A499</f>
        <v>2</v>
      </c>
      <c r="B511" s="14">
        <v>12</v>
      </c>
      <c r="C511" s="10" t="s">
        <v>26</v>
      </c>
      <c r="D511" s="58" t="s">
        <v>27</v>
      </c>
      <c r="E511" s="66" t="s">
        <v>138</v>
      </c>
      <c r="F511" s="71">
        <v>80</v>
      </c>
      <c r="G511" s="71">
        <v>2</v>
      </c>
      <c r="H511" s="71">
        <v>8.1</v>
      </c>
      <c r="I511" s="75">
        <v>8.4</v>
      </c>
      <c r="J511" s="71">
        <v>114.4</v>
      </c>
      <c r="K511" s="80" t="s">
        <v>75</v>
      </c>
      <c r="L511" s="71">
        <v>16.11</v>
      </c>
    </row>
    <row r="512" spans="1:12" ht="15.6" x14ac:dyDescent="0.3">
      <c r="A512" s="25"/>
      <c r="B512" s="16"/>
      <c r="C512" s="11"/>
      <c r="D512" s="59" t="s">
        <v>28</v>
      </c>
      <c r="E512" s="68" t="s">
        <v>129</v>
      </c>
      <c r="F512" s="103">
        <v>200</v>
      </c>
      <c r="G512" s="103">
        <v>8.64</v>
      </c>
      <c r="H512" s="103">
        <v>4.32</v>
      </c>
      <c r="I512" s="104">
        <v>13.92</v>
      </c>
      <c r="J512" s="103">
        <v>129</v>
      </c>
      <c r="K512" s="81" t="s">
        <v>140</v>
      </c>
      <c r="L512" s="103">
        <v>26.74</v>
      </c>
    </row>
    <row r="513" spans="1:12" ht="15.6" x14ac:dyDescent="0.3">
      <c r="A513" s="25"/>
      <c r="B513" s="16"/>
      <c r="C513" s="11"/>
      <c r="D513" s="60" t="s">
        <v>30</v>
      </c>
      <c r="E513" s="68" t="s">
        <v>139</v>
      </c>
      <c r="F513" s="72">
        <v>200</v>
      </c>
      <c r="G513" s="72">
        <v>5</v>
      </c>
      <c r="H513" s="72">
        <v>6.9</v>
      </c>
      <c r="I513" s="76">
        <v>23.9</v>
      </c>
      <c r="J513" s="72">
        <v>178</v>
      </c>
      <c r="K513" s="81" t="s">
        <v>141</v>
      </c>
      <c r="L513" s="72">
        <v>17.53</v>
      </c>
    </row>
    <row r="514" spans="1:12" ht="15.6" x14ac:dyDescent="0.3">
      <c r="A514" s="25"/>
      <c r="B514" s="16"/>
      <c r="C514" s="11"/>
      <c r="D514" s="59" t="s">
        <v>106</v>
      </c>
      <c r="E514" s="68" t="s">
        <v>131</v>
      </c>
      <c r="F514" s="103">
        <v>200</v>
      </c>
      <c r="G514" s="103">
        <v>1</v>
      </c>
      <c r="H514" s="103">
        <v>0</v>
      </c>
      <c r="I514" s="104">
        <v>25.4</v>
      </c>
      <c r="J514" s="103">
        <v>105.6</v>
      </c>
      <c r="K514" s="81" t="s">
        <v>59</v>
      </c>
      <c r="L514" s="103">
        <v>18</v>
      </c>
    </row>
    <row r="515" spans="1:12" ht="15.6" x14ac:dyDescent="0.3">
      <c r="A515" s="25"/>
      <c r="B515" s="16"/>
      <c r="C515" s="11"/>
      <c r="D515" s="59" t="s">
        <v>107</v>
      </c>
      <c r="E515" s="68" t="s">
        <v>105</v>
      </c>
      <c r="F515" s="72">
        <v>30</v>
      </c>
      <c r="G515" s="72">
        <v>2.4</v>
      </c>
      <c r="H515" s="72">
        <v>0.3</v>
      </c>
      <c r="I515" s="76">
        <v>14.7</v>
      </c>
      <c r="J515" s="72">
        <v>71.2</v>
      </c>
      <c r="K515" s="81" t="s">
        <v>59</v>
      </c>
      <c r="L515" s="72">
        <v>3.54</v>
      </c>
    </row>
    <row r="516" spans="1:12" ht="16.2" thickBot="1" x14ac:dyDescent="0.35">
      <c r="A516" s="25"/>
      <c r="B516" s="16"/>
      <c r="C516" s="11"/>
      <c r="D516" s="59" t="s">
        <v>108</v>
      </c>
      <c r="E516" s="68" t="s">
        <v>50</v>
      </c>
      <c r="F516" s="72">
        <v>30</v>
      </c>
      <c r="G516" s="72">
        <v>2</v>
      </c>
      <c r="H516" s="72">
        <v>0.4</v>
      </c>
      <c r="I516" s="76">
        <v>11.9</v>
      </c>
      <c r="J516" s="72">
        <v>58.7</v>
      </c>
      <c r="K516" s="81" t="s">
        <v>59</v>
      </c>
      <c r="L516" s="72">
        <v>3.52</v>
      </c>
    </row>
    <row r="517" spans="1:12" ht="15.6" x14ac:dyDescent="0.3">
      <c r="A517" s="25"/>
      <c r="B517" s="16"/>
      <c r="C517" s="11"/>
      <c r="D517" s="61" t="s">
        <v>54</v>
      </c>
      <c r="E517" s="105" t="s">
        <v>82</v>
      </c>
      <c r="F517" s="74">
        <v>30</v>
      </c>
      <c r="G517" s="78">
        <v>2.2999999999999998</v>
      </c>
      <c r="H517" s="78">
        <v>2.9</v>
      </c>
      <c r="I517" s="79">
        <v>22.3</v>
      </c>
      <c r="J517" s="78">
        <v>124.7</v>
      </c>
      <c r="K517" s="83" t="s">
        <v>59</v>
      </c>
      <c r="L517" s="78">
        <v>12</v>
      </c>
    </row>
    <row r="518" spans="1:12" ht="14.4" x14ac:dyDescent="0.3">
      <c r="A518" s="26"/>
      <c r="B518" s="18"/>
      <c r="C518" s="8"/>
      <c r="D518" s="19" t="s">
        <v>39</v>
      </c>
      <c r="E518" s="9"/>
      <c r="F518" s="21">
        <f>SUM(F511:F517)</f>
        <v>770</v>
      </c>
      <c r="G518" s="21">
        <f>SUM(G511:G517)</f>
        <v>23.34</v>
      </c>
      <c r="H518" s="21">
        <f>SUM(H511:H517)</f>
        <v>22.919999999999998</v>
      </c>
      <c r="I518" s="21">
        <f>SUM(I511:I517)</f>
        <v>120.52000000000001</v>
      </c>
      <c r="J518" s="21">
        <f>SUM(J511:J517)</f>
        <v>781.60000000000014</v>
      </c>
      <c r="K518" s="27"/>
      <c r="L518" s="21">
        <f>SUM(L511:L517)</f>
        <v>97.44</v>
      </c>
    </row>
    <row r="519" spans="1:12" ht="14.4" x14ac:dyDescent="0.3">
      <c r="A519" s="28">
        <f>A499</f>
        <v>2</v>
      </c>
      <c r="B519" s="14">
        <f>B499</f>
        <v>12</v>
      </c>
      <c r="C519" s="10" t="s">
        <v>34</v>
      </c>
      <c r="D519" s="12" t="s">
        <v>35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12" t="s">
        <v>31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6"/>
      <c r="B523" s="18"/>
      <c r="C523" s="8"/>
      <c r="D523" s="19" t="s">
        <v>39</v>
      </c>
      <c r="E523" s="9"/>
      <c r="F523" s="21">
        <f>SUM(F519:F522)</f>
        <v>0</v>
      </c>
      <c r="G523" s="21">
        <f t="shared" ref="G523" si="283">SUM(G519:G522)</f>
        <v>0</v>
      </c>
      <c r="H523" s="21">
        <f t="shared" ref="H523" si="284">SUM(H519:H522)</f>
        <v>0</v>
      </c>
      <c r="I523" s="21">
        <f t="shared" ref="I523" si="285">SUM(I519:I522)</f>
        <v>0</v>
      </c>
      <c r="J523" s="21">
        <f t="shared" ref="J523" si="286">SUM(J519:J522)</f>
        <v>0</v>
      </c>
      <c r="K523" s="27"/>
      <c r="L523" s="21">
        <f>SUM(L519:L522)</f>
        <v>0</v>
      </c>
    </row>
    <row r="524" spans="1:12" ht="14.4" x14ac:dyDescent="0.3">
      <c r="A524" s="28">
        <f>A499</f>
        <v>2</v>
      </c>
      <c r="B524" s="14">
        <f>B499</f>
        <v>12</v>
      </c>
      <c r="C524" s="10" t="s">
        <v>36</v>
      </c>
      <c r="D524" s="7" t="s">
        <v>21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23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6"/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6"/>
      <c r="B530" s="18"/>
      <c r="C530" s="8"/>
      <c r="D530" s="19" t="s">
        <v>39</v>
      </c>
      <c r="E530" s="9"/>
      <c r="F530" s="21">
        <f>SUM(F524:F529)</f>
        <v>0</v>
      </c>
      <c r="G530" s="21">
        <f t="shared" ref="G530" si="287">SUM(G524:G529)</f>
        <v>0</v>
      </c>
      <c r="H530" s="21">
        <f t="shared" ref="H530" si="288">SUM(H524:H529)</f>
        <v>0</v>
      </c>
      <c r="I530" s="21">
        <f t="shared" ref="I530" si="289">SUM(I524:I529)</f>
        <v>0</v>
      </c>
      <c r="J530" s="21">
        <f t="shared" ref="J530" si="290">SUM(J524:J529)</f>
        <v>0</v>
      </c>
      <c r="K530" s="27"/>
      <c r="L530" s="21">
        <f>SUM(L524:L529)</f>
        <v>0</v>
      </c>
    </row>
    <row r="531" spans="1:12" ht="14.4" x14ac:dyDescent="0.3">
      <c r="A531" s="28">
        <f>A499</f>
        <v>2</v>
      </c>
      <c r="B531" s="14">
        <f>B499</f>
        <v>12</v>
      </c>
      <c r="C531" s="10" t="s">
        <v>37</v>
      </c>
      <c r="D531" s="12" t="s">
        <v>38</v>
      </c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12" t="s">
        <v>24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4.4" x14ac:dyDescent="0.3">
      <c r="A537" s="26"/>
      <c r="B537" s="18"/>
      <c r="C537" s="8"/>
      <c r="D537" s="20" t="s">
        <v>39</v>
      </c>
      <c r="E537" s="9"/>
      <c r="F537" s="21">
        <f>SUM(F531:F536)</f>
        <v>0</v>
      </c>
      <c r="G537" s="21">
        <f t="shared" ref="G537" si="291">SUM(G531:G536)</f>
        <v>0</v>
      </c>
      <c r="H537" s="21">
        <f t="shared" ref="H537" si="292">SUM(H531:H536)</f>
        <v>0</v>
      </c>
      <c r="I537" s="21">
        <f t="shared" ref="I537" si="293">SUM(I531:I536)</f>
        <v>0</v>
      </c>
      <c r="J537" s="21">
        <f t="shared" ref="J537" si="294">SUM(J531:J536)</f>
        <v>0</v>
      </c>
      <c r="K537" s="27"/>
      <c r="L537" s="21">
        <f>SUM(L531:L536)</f>
        <v>0</v>
      </c>
    </row>
    <row r="538" spans="1:12" ht="15.75" customHeight="1" thickBot="1" x14ac:dyDescent="0.3">
      <c r="A538" s="31">
        <f>A499</f>
        <v>2</v>
      </c>
      <c r="B538" s="32">
        <f>B499</f>
        <v>12</v>
      </c>
      <c r="C538" s="129" t="s">
        <v>4</v>
      </c>
      <c r="D538" s="130"/>
      <c r="E538" s="33"/>
      <c r="F538" s="34">
        <f>F506+F510+F518+F523+F530+F537</f>
        <v>770</v>
      </c>
      <c r="G538" s="34">
        <f>G506+G510+G518+G523+G530+G537</f>
        <v>23.34</v>
      </c>
      <c r="H538" s="34">
        <f>H506+H510+H518+H523+H530+H537</f>
        <v>22.919999999999998</v>
      </c>
      <c r="I538" s="34">
        <f>I506+I510+I518+I523+I530+I537</f>
        <v>120.52000000000001</v>
      </c>
      <c r="J538" s="34">
        <f>J506+J510+J518+J523+J530+J537</f>
        <v>781.60000000000014</v>
      </c>
      <c r="K538" s="35"/>
      <c r="L538" s="34">
        <f>L506+L510+L518+L523+L530+L537</f>
        <v>97.44</v>
      </c>
    </row>
    <row r="539" spans="1:12" ht="14.4" x14ac:dyDescent="0.3">
      <c r="A539" s="22">
        <v>2</v>
      </c>
      <c r="B539" s="23">
        <v>0</v>
      </c>
      <c r="C539" s="24" t="s">
        <v>20</v>
      </c>
      <c r="D539" s="5" t="s">
        <v>21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7" t="s">
        <v>22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5"/>
      <c r="B543" s="16"/>
      <c r="C543" s="11"/>
      <c r="D543" s="7" t="s">
        <v>24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6"/>
      <c r="B546" s="18"/>
      <c r="C546" s="8"/>
      <c r="D546" s="19" t="s">
        <v>39</v>
      </c>
      <c r="E546" s="9"/>
      <c r="F546" s="21">
        <f>SUM(F539:F545)</f>
        <v>0</v>
      </c>
      <c r="G546" s="21">
        <f t="shared" ref="G546" si="295">SUM(G539:G545)</f>
        <v>0</v>
      </c>
      <c r="H546" s="21">
        <f t="shared" ref="H546" si="296">SUM(H539:H545)</f>
        <v>0</v>
      </c>
      <c r="I546" s="21">
        <f t="shared" ref="I546" si="297">SUM(I539:I545)</f>
        <v>0</v>
      </c>
      <c r="J546" s="21">
        <f t="shared" ref="J546" si="298">SUM(J539:J545)</f>
        <v>0</v>
      </c>
      <c r="K546" s="27"/>
      <c r="L546" s="21">
        <f>SUM(L539:L545)</f>
        <v>0</v>
      </c>
    </row>
    <row r="547" spans="1:12" ht="14.4" x14ac:dyDescent="0.3">
      <c r="A547" s="28">
        <f>A539</f>
        <v>2</v>
      </c>
      <c r="B547" s="14">
        <v>0</v>
      </c>
      <c r="C547" s="10" t="s">
        <v>25</v>
      </c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19" t="s">
        <v>39</v>
      </c>
      <c r="E550" s="9"/>
      <c r="F550" s="21">
        <f>SUM(F547:F549)</f>
        <v>0</v>
      </c>
      <c r="G550" s="21">
        <f t="shared" ref="G550" si="299">SUM(G547:G549)</f>
        <v>0</v>
      </c>
      <c r="H550" s="21">
        <f t="shared" ref="H550" si="300">SUM(H547:H549)</f>
        <v>0</v>
      </c>
      <c r="I550" s="21">
        <f t="shared" ref="I550" si="301">SUM(I547:I549)</f>
        <v>0</v>
      </c>
      <c r="J550" s="21">
        <f t="shared" ref="J550" si="302">SUM(J547:J549)</f>
        <v>0</v>
      </c>
      <c r="K550" s="27"/>
      <c r="L550" s="21">
        <f>SUM(L547:L549)</f>
        <v>0</v>
      </c>
    </row>
    <row r="551" spans="1:12" ht="14.4" x14ac:dyDescent="0.3">
      <c r="A551" s="28">
        <f>A539</f>
        <v>2</v>
      </c>
      <c r="B551" s="14">
        <f>B539</f>
        <v>0</v>
      </c>
      <c r="C551" s="10" t="s">
        <v>26</v>
      </c>
      <c r="D551" s="63"/>
      <c r="E551" s="50"/>
      <c r="F551" s="51"/>
      <c r="G551" s="51"/>
      <c r="H551" s="51"/>
      <c r="I551" s="51"/>
      <c r="J551" s="51"/>
      <c r="K551" s="52"/>
      <c r="L551" s="51"/>
    </row>
    <row r="552" spans="1:12" ht="14.4" x14ac:dyDescent="0.3">
      <c r="A552" s="25"/>
      <c r="B552" s="16"/>
      <c r="C552" s="11"/>
      <c r="D552" s="64"/>
      <c r="E552" s="50"/>
      <c r="F552" s="51"/>
      <c r="G552" s="51"/>
      <c r="H552" s="51"/>
      <c r="I552" s="51"/>
      <c r="J552" s="51"/>
      <c r="K552" s="52"/>
      <c r="L552" s="51"/>
    </row>
    <row r="553" spans="1:12" ht="14.4" x14ac:dyDescent="0.3">
      <c r="A553" s="25"/>
      <c r="B553" s="16"/>
      <c r="C553" s="11"/>
      <c r="D553" s="60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64"/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64"/>
      <c r="E555" s="50"/>
      <c r="F555" s="51"/>
      <c r="G555" s="51"/>
      <c r="H555" s="51"/>
      <c r="I555" s="51"/>
      <c r="J555" s="51"/>
      <c r="K555" s="52"/>
      <c r="L555" s="51"/>
    </row>
    <row r="556" spans="1:12" ht="15" thickBot="1" x14ac:dyDescent="0.35">
      <c r="A556" s="25"/>
      <c r="B556" s="16"/>
      <c r="C556" s="11"/>
      <c r="D556" s="64"/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5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4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6"/>
      <c r="B560" s="18"/>
      <c r="C560" s="8"/>
      <c r="D560" s="19"/>
      <c r="E560" s="9"/>
      <c r="F560" s="21"/>
      <c r="G560" s="21"/>
      <c r="H560" s="21"/>
      <c r="I560" s="21"/>
      <c r="J560" s="21"/>
      <c r="K560" s="27"/>
      <c r="L560" s="21"/>
    </row>
    <row r="561" spans="1:12" ht="14.4" x14ac:dyDescent="0.3">
      <c r="A561" s="28">
        <f>A539</f>
        <v>2</v>
      </c>
      <c r="B561" s="14">
        <f>B539</f>
        <v>0</v>
      </c>
      <c r="C561" s="10" t="s">
        <v>34</v>
      </c>
      <c r="D561" s="12" t="s">
        <v>35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12" t="s">
        <v>31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6"/>
      <c r="B565" s="18"/>
      <c r="C565" s="8"/>
      <c r="D565" s="19" t="s">
        <v>39</v>
      </c>
      <c r="E565" s="9"/>
      <c r="F565" s="21">
        <f>SUM(F561:F564)</f>
        <v>0</v>
      </c>
      <c r="G565" s="21">
        <f t="shared" ref="G565" si="303">SUM(G561:G564)</f>
        <v>0</v>
      </c>
      <c r="H565" s="21">
        <f t="shared" ref="H565" si="304">SUM(H561:H564)</f>
        <v>0</v>
      </c>
      <c r="I565" s="21">
        <f t="shared" ref="I565" si="305">SUM(I561:I564)</f>
        <v>0</v>
      </c>
      <c r="J565" s="21">
        <f t="shared" ref="J565" si="306">SUM(J561:J564)</f>
        <v>0</v>
      </c>
      <c r="K565" s="27"/>
      <c r="L565" s="21">
        <f>SUM(L561:L564)</f>
        <v>0</v>
      </c>
    </row>
    <row r="566" spans="1:12" ht="14.4" x14ac:dyDescent="0.3">
      <c r="A566" s="28">
        <f>A539</f>
        <v>2</v>
      </c>
      <c r="B566" s="14">
        <f>B539</f>
        <v>0</v>
      </c>
      <c r="C566" s="10" t="s">
        <v>36</v>
      </c>
      <c r="D566" s="7" t="s">
        <v>21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23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6"/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6"/>
      <c r="B572" s="18"/>
      <c r="C572" s="8"/>
      <c r="D572" s="19" t="s">
        <v>39</v>
      </c>
      <c r="E572" s="9"/>
      <c r="F572" s="21">
        <f>SUM(F566:F571)</f>
        <v>0</v>
      </c>
      <c r="G572" s="21">
        <f t="shared" ref="G572" si="307">SUM(G566:G571)</f>
        <v>0</v>
      </c>
      <c r="H572" s="21">
        <f t="shared" ref="H572" si="308">SUM(H566:H571)</f>
        <v>0</v>
      </c>
      <c r="I572" s="21">
        <f t="shared" ref="I572" si="309">SUM(I566:I571)</f>
        <v>0</v>
      </c>
      <c r="J572" s="21">
        <f t="shared" ref="J572" si="310">SUM(J566:J571)</f>
        <v>0</v>
      </c>
      <c r="K572" s="27"/>
      <c r="L572" s="21">
        <f>SUM(L566:L571)</f>
        <v>0</v>
      </c>
    </row>
    <row r="573" spans="1:12" ht="14.4" x14ac:dyDescent="0.3">
      <c r="A573" s="28">
        <f>A539</f>
        <v>2</v>
      </c>
      <c r="B573" s="14">
        <f>B539</f>
        <v>0</v>
      </c>
      <c r="C573" s="10" t="s">
        <v>37</v>
      </c>
      <c r="D573" s="12" t="s">
        <v>38</v>
      </c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12" t="s">
        <v>24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4.4" x14ac:dyDescent="0.3">
      <c r="A579" s="26"/>
      <c r="B579" s="18"/>
      <c r="C579" s="8"/>
      <c r="D579" s="20" t="s">
        <v>39</v>
      </c>
      <c r="E579" s="9"/>
      <c r="F579" s="21">
        <f>SUM(F573:F578)</f>
        <v>0</v>
      </c>
      <c r="G579" s="21">
        <f t="shared" ref="G579" si="311">SUM(G573:G578)</f>
        <v>0</v>
      </c>
      <c r="H579" s="21">
        <f t="shared" ref="H579" si="312">SUM(H573:H578)</f>
        <v>0</v>
      </c>
      <c r="I579" s="21">
        <f t="shared" ref="I579" si="313">SUM(I573:I578)</f>
        <v>0</v>
      </c>
      <c r="J579" s="21">
        <f t="shared" ref="J579" si="314">SUM(J573:J578)</f>
        <v>0</v>
      </c>
      <c r="K579" s="27"/>
      <c r="L579" s="21">
        <f>SUM(L573:L578)</f>
        <v>0</v>
      </c>
    </row>
    <row r="580" spans="1:12" ht="15" customHeight="1" thickBot="1" x14ac:dyDescent="0.3">
      <c r="A580" s="37">
        <f>A539</f>
        <v>2</v>
      </c>
      <c r="B580" s="38">
        <f>B539</f>
        <v>0</v>
      </c>
      <c r="C580" s="129" t="s">
        <v>4</v>
      </c>
      <c r="D580" s="134"/>
      <c r="E580" s="39"/>
      <c r="F580" s="40">
        <f>F546+F550+F560+F565+F572+F579</f>
        <v>0</v>
      </c>
      <c r="G580" s="40">
        <f t="shared" ref="G580" si="315">G546+G550+G560+G565+G572+G579</f>
        <v>0</v>
      </c>
      <c r="H580" s="40">
        <f t="shared" ref="H580" si="316">H546+H550+H560+H565+H572+H579</f>
        <v>0</v>
      </c>
      <c r="I580" s="40">
        <f t="shared" ref="I580" si="317">I546+I550+I560+I565+I572+I579</f>
        <v>0</v>
      </c>
      <c r="J580" s="40">
        <f t="shared" ref="J580" si="318">J546+J550+J560+J565+J572+J579</f>
        <v>0</v>
      </c>
      <c r="K580" s="41"/>
      <c r="L580" s="34">
        <f>L546+L550+L560+L565+L572+L579</f>
        <v>0</v>
      </c>
    </row>
    <row r="581" spans="1:12" ht="13.8" thickBot="1" x14ac:dyDescent="0.3">
      <c r="A581" s="29"/>
      <c r="B581" s="30"/>
      <c r="C581" s="135" t="s">
        <v>5</v>
      </c>
      <c r="D581" s="135"/>
      <c r="E581" s="135"/>
      <c r="F581" s="42">
        <f>(F46+F85+F127+F169+F210+F250+F292+F334+F375+F417+F459+F498+F538+F580)/(IF(F46=0,0,1)+IF(F85=0,0,1)+IF(F127=0,0,1)+IF(F169=0,0,1)+IF(F210=0,0,1)+IF(F250=0,0,1)+IF(F292=0,0,1)+IF(F334=0,0,1)+IF(F375=0,0,1)+IF(F417=0,0,1)+IF(F459=0,0,1)+IF(F498=0,0,1)+IF(F538=0,0,1)+IF(F580=0,0,1))</f>
        <v>806.25</v>
      </c>
      <c r="G581" s="42">
        <f>(G46+G85+G127+G169+G210+G250+G292+G334+G375+G417+G459+G498+G538+G580)/(IF(G46=0,0,1)+IF(G85=0,0,1)+IF(G127=0,0,1)+IF(G169=0,0,1)+IF(G210=0,0,1)+IF(G250=0,0,1)+IF(G292=0,0,1)+IF(G334=0,0,1)+IF(G375=0,0,1)+IF(G417=0,0,1)+IF(G459=0,0,1)+IF(G498=0,0,1)+IF(G538=0,0,1)+IF(G580=0,0,1))</f>
        <v>31.907499999999995</v>
      </c>
      <c r="H581" s="42">
        <f>(H46+H85+H127+H169+H210+H250+H292+H334+H375+H417+H459+H498+H538+H580)/(IF(H46=0,0,1)+IF(H85=0,0,1)+IF(H127=0,0,1)+IF(H169=0,0,1)+IF(H210=0,0,1)+IF(H250=0,0,1)+IF(H292=0,0,1)+IF(H334=0,0,1)+IF(H375=0,0,1)+IF(H417=0,0,1)+IF(H459=0,0,1)+IF(H498=0,0,1)+IF(H538=0,0,1)+IF(H580=0,0,1))</f>
        <v>24.508333333333336</v>
      </c>
      <c r="I581" s="42">
        <f>(I46+I85+I127+I169+I210+I250+I292+I334+I375+I417+I459+I498+I538+I580)/(IF(I46=0,0,1)+IF(I85=0,0,1)+IF(I127=0,0,1)+IF(I169=0,0,1)+IF(I210=0,0,1)+IF(I250=0,0,1)+IF(I292=0,0,1)+IF(I334=0,0,1)+IF(I375=0,0,1)+IF(I417=0,0,1)+IF(I459=0,0,1)+IF(I498=0,0,1)+IF(I538=0,0,1)+IF(I580=0,0,1))</f>
        <v>109.72750000000001</v>
      </c>
      <c r="J581" s="42">
        <f>(J46+J85+J127+J169+J210+J250+J292+J334+J375+J417+J459+J498+J538+J580)/(IF(J46=0,0,1)+IF(J85=0,0,1)+IF(J127=0,0,1)+IF(J169=0,0,1)+IF(J210=0,0,1)+IF(J250=0,0,1)+IF(J292=0,0,1)+IF(J334=0,0,1)+IF(J375=0,0,1)+IF(J417=0,0,1)+IF(J459=0,0,1)+IF(J498=0,0,1)+IF(J538=0,0,1)+IF(J580=0,0,1))</f>
        <v>764.8658333333334</v>
      </c>
      <c r="K581" s="42"/>
      <c r="L581" s="42">
        <f>(L46+L85+L127+L169+L210+L250+L292+L334+L375+L417+L459+L498+L538+L580)/(IF(L46=0,0,1)+IF(L85=0,0,1)+IF(L127=0,0,1)+IF(L169=0,0,1)+IF(L210=0,0,1)+IF(L250=0,0,1)+IF(L292=0,0,1)+IF(L334=0,0,1)+IF(L375=0,0,1)+IF(L417=0,0,1)+IF(L459=0,0,1)+IF(L498=0,0,1)+IF(L538=0,0,1)+IF(L580=0,0,1))</f>
        <v>97.440000000000012</v>
      </c>
    </row>
  </sheetData>
  <mergeCells count="18">
    <mergeCell ref="C580:D580"/>
    <mergeCell ref="C581:E581"/>
    <mergeCell ref="C334:D334"/>
    <mergeCell ref="C375:D375"/>
    <mergeCell ref="C417:D417"/>
    <mergeCell ref="C459:D459"/>
    <mergeCell ref="C498:D498"/>
    <mergeCell ref="C538:D538"/>
    <mergeCell ref="C292:D292"/>
    <mergeCell ref="C46:D46"/>
    <mergeCell ref="C1:E1"/>
    <mergeCell ref="H1:K1"/>
    <mergeCell ref="H2:K2"/>
    <mergeCell ref="C85:D85"/>
    <mergeCell ref="C127:D127"/>
    <mergeCell ref="C169:D169"/>
    <mergeCell ref="C210:D210"/>
    <mergeCell ref="C250:D2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Luba</cp:lastModifiedBy>
  <cp:lastPrinted>2023-10-17T20:12:14Z</cp:lastPrinted>
  <dcterms:created xsi:type="dcterms:W3CDTF">2022-05-16T14:23:56Z</dcterms:created>
  <dcterms:modified xsi:type="dcterms:W3CDTF">2024-09-15T17:30:12Z</dcterms:modified>
</cp:coreProperties>
</file>